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18195" windowHeight="1176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<sst xmlns="http://schemas.openxmlformats.org/spreadsheetml/2006/main" count="417" uniqueCount="241">
  <si>
    <t>CHEMUNG CO DEPT HEALTH CHHA</t>
  </si>
  <si>
    <t>ELMIRA</t>
  </si>
  <si>
    <t>NY</t>
  </si>
  <si>
    <t>CATTARAUGUS COUNTY DEPARTMENT OF HEALTH CHHA</t>
  </si>
  <si>
    <t>OLEAN</t>
  </si>
  <si>
    <t>VNA OF STATEN ISLAND</t>
  </si>
  <si>
    <t>STATEN ISLAND</t>
  </si>
  <si>
    <t>VNA OF WESTERN NY CHHA</t>
  </si>
  <si>
    <t>WILLIAMSVILLE</t>
  </si>
  <si>
    <t>VNS OF NY HOME CARE CHHA  (MANHATTAN)</t>
  </si>
  <si>
    <t>NEW YORK</t>
  </si>
  <si>
    <t>MONTEFIORE MED CTR HOME CARE  CHHA</t>
  </si>
  <si>
    <t>BRONX</t>
  </si>
  <si>
    <t>VNS ROCHESTER MONROE CO CHHA</t>
  </si>
  <si>
    <t>WEBSTER</t>
  </si>
  <si>
    <t>VISITING NURSE ASSOCIATION OF HUDSON VALLEY</t>
  </si>
  <si>
    <t>TARRYTOWN</t>
  </si>
  <si>
    <t>VNS &amp; HOSPICE OF SUFFOLK INC CHHA</t>
  </si>
  <si>
    <t>NORTHPORT</t>
  </si>
  <si>
    <t>VNA HOME HEALTH</t>
  </si>
  <si>
    <t>ALBANY</t>
  </si>
  <si>
    <t>HCR / HCR HOME CARE  CHHA  (HUDSON FALLS)</t>
  </si>
  <si>
    <t>HUDSON FALLS</t>
  </si>
  <si>
    <t>HCR / HCR HOME CARE  CHHA  (PLATTSBURGH)</t>
  </si>
  <si>
    <t>PLATTSBURGH</t>
  </si>
  <si>
    <t>OSWEGO CO HLTH DIV NURSNG CHHA (CLOSED)</t>
  </si>
  <si>
    <t>OSWEGO</t>
  </si>
  <si>
    <t>LAWRENCE HOME CARE OF WESTCHESTER</t>
  </si>
  <si>
    <t>SCARSDALE</t>
  </si>
  <si>
    <t>SARATOGA CO PUB HLTH NURSNG HH</t>
  </si>
  <si>
    <t>SARATOGA SPRINGS</t>
  </si>
  <si>
    <t>WARREN CO HLTH SVS CHHA</t>
  </si>
  <si>
    <t>LAKE GEORGE</t>
  </si>
  <si>
    <t>VNA CENTRAL NEW YORK CHHA</t>
  </si>
  <si>
    <t>SYRACUSE</t>
  </si>
  <si>
    <t>JEFFERSON CO PUB HLTH SVS CHHA</t>
  </si>
  <si>
    <t>WATERTOWN</t>
  </si>
  <si>
    <t>M J H S  HOME CARE</t>
  </si>
  <si>
    <t>LIFETIME CARE CHHA</t>
  </si>
  <si>
    <t>ROCHESTER</t>
  </si>
  <si>
    <t>VISITING NURSE SERVICE OF NORTHEASTERN NEW YORK</t>
  </si>
  <si>
    <t>SCHENECTADY</t>
  </si>
  <si>
    <t>VNA UTICA AND ONEIDA CO CHHA</t>
  </si>
  <si>
    <t>UTICA</t>
  </si>
  <si>
    <t>HCR / HCR HOME CARE  CHHA  (HOMER)</t>
  </si>
  <si>
    <t>HOMER</t>
  </si>
  <si>
    <t>HCR / HCR HOME CARE  CHHA  (COBLESKILL)</t>
  </si>
  <si>
    <t>COBLESKILL</t>
  </si>
  <si>
    <t>FRANKLIN COUNTY  PUBLIC HEALTH SERVICES CHHA</t>
  </si>
  <si>
    <t>MALONE</t>
  </si>
  <si>
    <t>GOOD SAMARITAN HOSPITAL HOME CARE DEPARTMENT CHHA</t>
  </si>
  <si>
    <t>WEST NYACK</t>
  </si>
  <si>
    <t>BROOKHAVEN MEM HOSP CHHA</t>
  </si>
  <si>
    <t>PATCHOGUE</t>
  </si>
  <si>
    <t>ESSEX COUNTY PUBLIC HEALTH NURSING SVC  CHHA</t>
  </si>
  <si>
    <t>ELIZABETHTOWN</t>
  </si>
  <si>
    <t>HCR / HCR HOME CARE  CHHA  (EAST SYRACUSE)</t>
  </si>
  <si>
    <t>EAST SYRACUSE</t>
  </si>
  <si>
    <t>HHC HEALTH &amp; HOME CARE</t>
  </si>
  <si>
    <t>LEWIS COUNTY GENERAL HOSPITAL CHHA</t>
  </si>
  <si>
    <t>LOWVILLE</t>
  </si>
  <si>
    <t>DOMINICAN SISTERS FAMILY HEALTH SERVICES CHHA</t>
  </si>
  <si>
    <t>OSSINING</t>
  </si>
  <si>
    <t>VISITING NURSE ASSOCIATION OF LONG ISLAND, INC</t>
  </si>
  <si>
    <t>GARDEN CITY</t>
  </si>
  <si>
    <t>VNS WESTCHESTER CHHA</t>
  </si>
  <si>
    <t>WHITE PLAINS</t>
  </si>
  <si>
    <t>CATHOLIC HOME CARE</t>
  </si>
  <si>
    <t>FARMINGDALE</t>
  </si>
  <si>
    <t>NORTH SHORE HOME CARE CHHA</t>
  </si>
  <si>
    <t>WESTBURY</t>
  </si>
  <si>
    <t>ORANGE CO PUBLIC HEALTH CHHA</t>
  </si>
  <si>
    <t>GOSHEN</t>
  </si>
  <si>
    <t>SULLIVAN COUNTY PUBLIC HEALTH SERVICES CHHA</t>
  </si>
  <si>
    <t>LIBERTY</t>
  </si>
  <si>
    <t>NYACK HOSP HOME CARE CHHA</t>
  </si>
  <si>
    <t>PEARL RIVER</t>
  </si>
  <si>
    <t>LONG ISLAND JEWISH MC CHHA</t>
  </si>
  <si>
    <t>NEW HYDE PARK</t>
  </si>
  <si>
    <t>COLUMBIA COUNTY DOH DIVISION OF NRSG CHHA</t>
  </si>
  <si>
    <t>HUDSON</t>
  </si>
  <si>
    <t>HAMILTON CO PUBLIC HEALTH CHHA</t>
  </si>
  <si>
    <t>INDIAN LAKE</t>
  </si>
  <si>
    <t>HCR / HCR HOME CARE  CHHA  (DELHI)</t>
  </si>
  <si>
    <t>DELHI</t>
  </si>
  <si>
    <t>TWIN TIER HOME HEALTH, INC</t>
  </si>
  <si>
    <t>JOHNSON CITY</t>
  </si>
  <si>
    <t>WINTHROP UNIVERSITY HOSPITAL CHHA</t>
  </si>
  <si>
    <t>MINEOLA</t>
  </si>
  <si>
    <t>ROYAL CARE CERTIFIED HOME HEALTH CARE, LLC</t>
  </si>
  <si>
    <t>FLUSHING</t>
  </si>
  <si>
    <t>PRIME HOME HEALTH SERVICES, LLC</t>
  </si>
  <si>
    <t>BROOKLYN</t>
  </si>
  <si>
    <t>CORTLAND REGIONAL MEDICAL CENTER INC LTHHCP</t>
  </si>
  <si>
    <t>CORTLAND</t>
  </si>
  <si>
    <t>ST CAMILLUS HOME CARE AGENCY</t>
  </si>
  <si>
    <t>EDDY VISITING NURSE ASSOCIATION CHHA</t>
  </si>
  <si>
    <t>TROY</t>
  </si>
  <si>
    <t>CABRINI CERTIFIED HOME HEALTH AGENCY</t>
  </si>
  <si>
    <t>DOBBS FERRY</t>
  </si>
  <si>
    <t>COMMUNITY HEALTH CENTER CHHA</t>
  </si>
  <si>
    <t>JOHNSTOWN</t>
  </si>
  <si>
    <t>SCHOFIELD CERTIFIED HOME CARE</t>
  </si>
  <si>
    <t>KENMORE</t>
  </si>
  <si>
    <t>CALVARY HOSPITAL CHHA</t>
  </si>
  <si>
    <t>BETHEL N H COMPANY CERTIFIED HOME HEALTH AGENCY</t>
  </si>
  <si>
    <t>CROTON ON HUDSON</t>
  </si>
  <si>
    <t>VNS ITHACA  TOMPKINS CO CHHA</t>
  </si>
  <si>
    <t>ITHACA</t>
  </si>
  <si>
    <t>PARKER JEWISH INST FOR HEALTH CARE &amp; REHAB CHHA</t>
  </si>
  <si>
    <t>ELANT AT FISHKILL INC LTHHCP</t>
  </si>
  <si>
    <t>BEACON</t>
  </si>
  <si>
    <t>COLD SPRING HILLS HOME CARE</t>
  </si>
  <si>
    <t>WOODBURY</t>
  </si>
  <si>
    <t>MEDINA MEMORIAL HOSPITAL LTHHCP</t>
  </si>
  <si>
    <t>MEDINA</t>
  </si>
  <si>
    <t>TLC HEALTH NETWORK HOME HEALTH SERVICES</t>
  </si>
  <si>
    <t>IRVING</t>
  </si>
  <si>
    <t>MID-HUDSON VALLEY DIV OF WESTCHESTER MED CTR CHHS</t>
  </si>
  <si>
    <t>POUGHKEEPSIE</t>
  </si>
  <si>
    <t>HEALTH QUEST HOME CARE, INC (CERTIFIED)  CHHA</t>
  </si>
  <si>
    <t>GENTIVA HEALTH SVS HAUPPAUGE</t>
  </si>
  <si>
    <t>HAUPPAUGE</t>
  </si>
  <si>
    <t>AT HOME CARE INC CHHA</t>
  </si>
  <si>
    <t>ONEONTA</t>
  </si>
  <si>
    <t>ROSA COPLON JEWISH HOME &amp; INFIRMARY CHHA</t>
  </si>
  <si>
    <t>GETZVILLE</t>
  </si>
  <si>
    <t>FAMILY CARE CERTIFIED SERVICES - HICKSVILLE  CHHA</t>
  </si>
  <si>
    <t>HICKSVILLE</t>
  </si>
  <si>
    <t>ST JOSEPHS HOSP HEALTH CENTER CHHA</t>
  </si>
  <si>
    <t>LIVERPOOL</t>
  </si>
  <si>
    <t>GIRLING HEALTH CARE OF NEW YORK</t>
  </si>
  <si>
    <t>SOUTH NASSAU COMM HOSP CHHA</t>
  </si>
  <si>
    <t>BALDWIN</t>
  </si>
  <si>
    <t>AMEDISYS HOME HEALTH CARE   AMHERST</t>
  </si>
  <si>
    <t>AMHERST</t>
  </si>
  <si>
    <t>ALWAYS THERE FAMILY HOME HEALTH SERVICES</t>
  </si>
  <si>
    <t>KINGSTON</t>
  </si>
  <si>
    <t>MCAULEY SETON HOME CARE CORP CHHA</t>
  </si>
  <si>
    <t>BUFFALO</t>
  </si>
  <si>
    <t>SAMARITAN HOME HEALTH, INC</t>
  </si>
  <si>
    <t>GENTIVA HEALTH SERVICES LIVERPOOL</t>
  </si>
  <si>
    <t>HEALTH SERVICES OF NORTHERN NEW YORK INC CHHA</t>
  </si>
  <si>
    <t>POTSDAM</t>
  </si>
  <si>
    <t>HCR / HCR HOME CARE  CHHA  (ROCHESTER)</t>
  </si>
  <si>
    <t>TENDER LOVING CARE, AN AMEDISYS COMPANY</t>
  </si>
  <si>
    <t>PERSONAL TOUCH HOME AIDES OF NEW YORK INC</t>
  </si>
  <si>
    <t>HILLSIDE MANOR CERTIFIED HOME HEALTH AGENCY</t>
  </si>
  <si>
    <t>HOLLIS</t>
  </si>
  <si>
    <t>FAMILY CARE CERTIFIED SERVICES - BROOKLYN CHHA</t>
  </si>
  <si>
    <t>WARTBURG HOME CARE</t>
  </si>
  <si>
    <t>NEW ROCHELLE</t>
  </si>
  <si>
    <t>ROCHESTER REGIONAL HEALTH SYSTEM HOME CARE</t>
  </si>
  <si>
    <t>WILLCARE BUFFALO CHHA</t>
  </si>
  <si>
    <t>FINGER LAKES VNS CHHA</t>
  </si>
  <si>
    <t>GENEVA</t>
  </si>
  <si>
    <t>RIVERSPRING CHHA / ELDERSERVE CHHA</t>
  </si>
  <si>
    <t>HUDSON VALLEY CERTIFIED HOME HEALTH AGENCY</t>
  </si>
  <si>
    <t>HIGHLAND</t>
  </si>
  <si>
    <t>OSWEGO HEALTH HOME CARE, LLC</t>
  </si>
  <si>
    <t>FULTON</t>
  </si>
  <si>
    <t>GENTIVA HEALTH SVS WESTBURY</t>
  </si>
  <si>
    <t>AMERICARE CERTIFIED SPECIAL SERVICES, INC CHHA</t>
  </si>
  <si>
    <t>ST ELIZABETH CERTIFIED HOME CARE</t>
  </si>
  <si>
    <t>GENTIVA HEALTH SVS CORNING</t>
  </si>
  <si>
    <t>CORNING</t>
  </si>
  <si>
    <t>REVIVAL HOME HEALTH CARE</t>
  </si>
  <si>
    <t>GENTIVA HEALTH SVS HAUPPAUGE - RIVERHEAD SUB-UNIT</t>
  </si>
  <si>
    <t>RIVERHEAD</t>
  </si>
  <si>
    <t>PECONIC BAY HOMEHEALTH SERVICES</t>
  </si>
  <si>
    <t>GENTIVA HEALTH SVS BALLSTON SPA</t>
  </si>
  <si>
    <t>BALLSTON SPA</t>
  </si>
  <si>
    <t>PTS OF WESTCHESTER INC</t>
  </si>
  <si>
    <t>SELFHELP FAMILY HOME CARE</t>
  </si>
  <si>
    <t>WILLCARE HUDSON VALLEY CHHA</t>
  </si>
  <si>
    <t>NEWBURGH</t>
  </si>
  <si>
    <t>GURWIN JEWISH NRSG AND REHAB CENTER LTHHCP</t>
  </si>
  <si>
    <t>COMMACK</t>
  </si>
  <si>
    <t>EXTENDED HOME CARE</t>
  </si>
  <si>
    <t>LOURDES AT HOME CHHA</t>
  </si>
  <si>
    <t>VESTAL</t>
  </si>
  <si>
    <t>BRIAH HOME CARE</t>
  </si>
  <si>
    <t>LIVING RESOURCES CHHA</t>
  </si>
  <si>
    <t>EMPIRE STATE HOME CARE SERVICES INC CHHA</t>
  </si>
  <si>
    <t>VILLAGECARE HOME CARE</t>
  </si>
  <si>
    <t>ACACIA CERTIFIED HOME CARE CO</t>
  </si>
  <si>
    <t>EXCELLENT HOME CARE SERVICES LLC</t>
  </si>
  <si>
    <t>PREMIER HOME HEALTH CARE SERVICES, INC</t>
  </si>
  <si>
    <t>N Y CONGREGATIONAL CERTIFIED HOME HEALTH AGENCY</t>
  </si>
  <si>
    <t>ATARA HOME CARE</t>
  </si>
  <si>
    <t>PARK GARDENS CHHA</t>
  </si>
  <si>
    <t>FOUR SEASONS NSG &amp; REHAB CTR LTHHCP</t>
  </si>
  <si>
    <t>CENTERS HOME HEALTH REVIVAL  (BRONX)</t>
  </si>
  <si>
    <t>A &amp; T CERTIFIED HOME CARE, LLC</t>
  </si>
  <si>
    <t>NEW CITY</t>
  </si>
  <si>
    <t>SHINING STAR HOME HEALTH CARE</t>
  </si>
  <si>
    <t>CENTERLIGHT CERTIFIED HOME HEALTH AGENCY</t>
  </si>
  <si>
    <t>NORTHERN LIGHTS HOME HEALTH CARE</t>
  </si>
  <si>
    <t>CANTON</t>
  </si>
  <si>
    <t>THE NEW JEWISH HOME, HOME CARE</t>
  </si>
  <si>
    <t>LOTT COMMUNITY HOME HEALTH CARE, INC</t>
  </si>
  <si>
    <t>FORT HUDSON CERTIFIED HOME HEALTH AGENCY, INC</t>
  </si>
  <si>
    <t>FORT EDWARD</t>
  </si>
  <si>
    <t>ISABELLA CARE AT HOME, INC  (CHHA)</t>
  </si>
  <si>
    <t>CONSTELLATION HOME CARE</t>
  </si>
  <si>
    <t>SYOSSET</t>
  </si>
  <si>
    <t>QUEENS LONG ISLAND CERTIFIED HOME HEALTH AGENCY</t>
  </si>
  <si>
    <t>GUTHRIE HOME HEALTH</t>
  </si>
  <si>
    <t>OWEGO</t>
  </si>
  <si>
    <t>AMBER COURT AT HOME, LLC</t>
  </si>
  <si>
    <t>YOUR CHOICE AT HOME, INC</t>
  </si>
  <si>
    <t>LUTHERAN  CARE AT HOME</t>
  </si>
  <si>
    <t>UNITED HEBREW OF NEW ROCHELLE CHHA</t>
  </si>
  <si>
    <t>EVERCARE AT HOME</t>
  </si>
  <si>
    <t>Provider ID</t>
  </si>
  <si>
    <t>Name of Agency</t>
  </si>
  <si>
    <t>City or Town</t>
  </si>
  <si>
    <t>State</t>
  </si>
  <si>
    <t>Zip Code</t>
  </si>
  <si>
    <t>Average # of Total Visits Per Episode (Non-LUPA)</t>
  </si>
  <si>
    <t>Average # of PT Visits Per Episode (Non-LUPA)</t>
  </si>
  <si>
    <t>Average # of Skilled Nursing Visits Per Epsiode (Non-LUPA)</t>
  </si>
  <si>
    <t>Average # of OT Visits Per Episode (Non-LUPA)</t>
  </si>
  <si>
    <t>Average # of SLP Visits Per Episode (Non-LUPA)</t>
  </si>
  <si>
    <t>Average # of HHA Visits Per Episode (Non-LUPA)</t>
  </si>
  <si>
    <t>Average # of Medical SW Visits Per Episode (Non-LUPA)</t>
  </si>
  <si>
    <t>Total Agency Charge or Cost Amount (Non-LUPA)</t>
  </si>
  <si>
    <t>Total Medicare Standard PPS Payment Amount (Non-LUPA)</t>
  </si>
  <si>
    <t>Percent of PPS Epsiodes that Resulted in a Outlier Payments</t>
  </si>
  <si>
    <t>Total LUPA Epsiodes</t>
  </si>
  <si>
    <t>Total Medicare LUPA Payment Amount</t>
  </si>
  <si>
    <t>Total Medicare  Payment Amount (LUPA &amp; Non-LUPA Episodes)</t>
  </si>
  <si>
    <t>Total Medicare Payment Amount (Non-LUPA)</t>
  </si>
  <si>
    <t>Totals</t>
  </si>
  <si>
    <t>Operating Margin</t>
  </si>
  <si>
    <t>Agency: Net Income or Loss</t>
  </si>
  <si>
    <t>Total Epsiodes (Non-LUPA)</t>
  </si>
  <si>
    <t>Distinct Medicare Bene's (Non-LUPA)</t>
  </si>
  <si>
    <t>Count</t>
  </si>
  <si>
    <t>Agencies W/ Negative margins</t>
  </si>
  <si>
    <t xml:space="preserve">2015 Medicare Home Health Prospective Payment System (HHPPS) Utilization, Payment &amp; Cost Data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</si>
</sst>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10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38"/>
  <sheetViews>
    <sheetView tabSelected="1" workbookViewId="0" topLeftCell="A1">
      <selection activeCell="A2" sqref="A2:Z2"/>
    </sheetView>
  </sheetViews>
  <sheetFormatPr defaultColWidth="9.140625" defaultRowHeight="15"/>
  <cols>
    <col min="1" max="1" width="12.7109375" style="0" customWidth="1"/>
    <col min="2" max="2" width="59.8515625" style="0" customWidth="1"/>
    <col min="3" max="3" width="20.140625" style="0" customWidth="1"/>
    <col min="4" max="4" width="12.00390625" style="0" customWidth="1"/>
    <col min="5" max="5" width="14.7109375" style="0" customWidth="1"/>
    <col min="6" max="6" width="15.00390625" style="0" customWidth="1"/>
    <col min="7" max="7" width="15.421875" style="0" customWidth="1"/>
    <col min="8" max="8" width="16.7109375" style="0" customWidth="1"/>
    <col min="9" max="9" width="16.421875" style="0" customWidth="1"/>
    <col min="10" max="11" width="16.00390625" style="0" customWidth="1"/>
    <col min="12" max="13" width="16.57421875" style="0" customWidth="1"/>
    <col min="14" max="14" width="16.8515625" style="0" customWidth="1"/>
    <col min="15" max="15" width="16.57421875" style="0" customWidth="1"/>
    <col min="16" max="16" width="18.00390625" style="0" customWidth="1"/>
    <col min="17" max="17" width="16.8515625" style="0" customWidth="1"/>
    <col min="18" max="18" width="12.28125" style="0" customWidth="1"/>
    <col min="19" max="19" width="14.421875" style="0" customWidth="1"/>
    <col min="20" max="21" width="16.140625" style="0" customWidth="1"/>
    <col min="22" max="22" width="17.421875" style="0" customWidth="1"/>
    <col min="23" max="23" width="14.8515625" style="0" customWidth="1"/>
    <col min="24" max="24" width="3.421875" style="0" customWidth="1"/>
  </cols>
  <sheetData>
    <row r="2" spans="1:26" ht="30" customHeight="1">
      <c r="A2" s="10" t="s">
        <v>240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5" spans="1:26" ht="105">
      <c r="A5" s="5" t="s">
        <v>214</v>
      </c>
      <c r="B5" s="5" t="s">
        <v>215</v>
      </c>
      <c r="C5" s="5" t="s">
        <v>216</v>
      </c>
      <c r="D5" s="5" t="s">
        <v>217</v>
      </c>
      <c r="E5" s="5" t="s">
        <v>218</v>
      </c>
      <c r="F5" s="6" t="s">
        <v>236</v>
      </c>
      <c r="G5" s="6" t="s">
        <v>237</v>
      </c>
      <c r="H5" s="6" t="s">
        <v>219</v>
      </c>
      <c r="I5" s="6" t="s">
        <v>221</v>
      </c>
      <c r="J5" s="6" t="s">
        <v>220</v>
      </c>
      <c r="K5" s="6" t="s">
        <v>222</v>
      </c>
      <c r="L5" s="6" t="s">
        <v>223</v>
      </c>
      <c r="M5" s="6" t="s">
        <v>224</v>
      </c>
      <c r="N5" s="6" t="s">
        <v>225</v>
      </c>
      <c r="O5" s="6" t="s">
        <v>226</v>
      </c>
      <c r="P5" s="6" t="s">
        <v>232</v>
      </c>
      <c r="Q5" s="6" t="s">
        <v>227</v>
      </c>
      <c r="R5" s="6" t="s">
        <v>228</v>
      </c>
      <c r="S5" s="6" t="s">
        <v>229</v>
      </c>
      <c r="T5" s="6" t="s">
        <v>230</v>
      </c>
      <c r="U5" s="6" t="s">
        <v>231</v>
      </c>
      <c r="V5" s="6" t="s">
        <v>235</v>
      </c>
      <c r="W5" s="6" t="s">
        <v>234</v>
      </c>
      <c r="Y5" s="6" t="s">
        <v>239</v>
      </c>
      <c r="Z5" s="6" t="s">
        <v>238</v>
      </c>
    </row>
    <row r="6" spans="1:26" ht="15">
      <c r="A6" s="1">
        <v>337003</v>
      </c>
      <c r="B6" t="s">
        <v>0</v>
      </c>
      <c r="C6" t="s">
        <v>1</v>
      </c>
      <c r="D6" t="s">
        <v>2</v>
      </c>
      <c r="E6" s="2">
        <v>14901</v>
      </c>
      <c r="F6" s="2">
        <v>586</v>
      </c>
      <c r="G6" s="2">
        <v>445</v>
      </c>
      <c r="H6" s="2">
        <v>19.4</v>
      </c>
      <c r="I6" s="2">
        <v>10.6</v>
      </c>
      <c r="J6" s="2">
        <v>4.5</v>
      </c>
      <c r="K6" s="2">
        <v>1.6</v>
      </c>
      <c r="L6" s="2">
        <v>0.1</v>
      </c>
      <c r="M6" s="2">
        <v>2.7</v>
      </c>
      <c r="N6" s="2">
        <v>0.1</v>
      </c>
      <c r="O6" s="4">
        <v>1566275</v>
      </c>
      <c r="P6" s="4">
        <v>1668755</v>
      </c>
      <c r="Q6" s="4">
        <v>1784632</v>
      </c>
      <c r="R6" s="2">
        <v>5.2</v>
      </c>
      <c r="S6" s="2">
        <v>61</v>
      </c>
      <c r="T6" s="4">
        <v>21957</v>
      </c>
      <c r="U6" s="4">
        <f>+Q6+T6</f>
        <v>1806589</v>
      </c>
      <c r="V6" s="4">
        <f>+U6-O6</f>
        <v>240314</v>
      </c>
      <c r="W6" s="8">
        <f>+V6/U6</f>
        <v>0.13302084757518173</v>
      </c>
      <c r="Z6" s="2">
        <v>1</v>
      </c>
    </row>
    <row r="7" spans="1:26" ht="15">
      <c r="A7" s="1">
        <v>337004</v>
      </c>
      <c r="B7" t="s">
        <v>3</v>
      </c>
      <c r="C7" t="s">
        <v>4</v>
      </c>
      <c r="D7" t="s">
        <v>2</v>
      </c>
      <c r="E7" s="2">
        <v>14760</v>
      </c>
      <c r="F7" s="2">
        <v>929</v>
      </c>
      <c r="G7" s="2">
        <v>542</v>
      </c>
      <c r="H7" s="2">
        <v>27.4</v>
      </c>
      <c r="I7" s="2">
        <v>10.7</v>
      </c>
      <c r="J7" s="2">
        <v>6.1</v>
      </c>
      <c r="K7" s="2">
        <v>1.4</v>
      </c>
      <c r="L7" s="2">
        <v>0.3</v>
      </c>
      <c r="M7" s="2">
        <v>8.8</v>
      </c>
      <c r="N7" s="2">
        <v>0.1</v>
      </c>
      <c r="O7" s="4">
        <v>2776668</v>
      </c>
      <c r="P7" s="4">
        <v>2934867</v>
      </c>
      <c r="Q7" s="4">
        <v>3062353</v>
      </c>
      <c r="R7" s="2">
        <v>8.9</v>
      </c>
      <c r="S7" s="2">
        <v>94</v>
      </c>
      <c r="T7" s="4">
        <v>32363</v>
      </c>
      <c r="U7" s="4">
        <f aca="true" t="shared" si="0" ref="U7:U70">+Q7+T7</f>
        <v>3094716</v>
      </c>
      <c r="V7" s="4">
        <f aca="true" t="shared" si="1" ref="V7:V70">+U7-O7</f>
        <v>318048</v>
      </c>
      <c r="W7" s="8">
        <f aca="true" t="shared" si="2" ref="W7:W70">+V7/U7</f>
        <v>0.10277130437817235</v>
      </c>
      <c r="Z7" s="2">
        <v>1</v>
      </c>
    </row>
    <row r="8" spans="1:26" ht="15">
      <c r="A8" s="1">
        <v>337005</v>
      </c>
      <c r="B8" t="s">
        <v>5</v>
      </c>
      <c r="C8" t="s">
        <v>6</v>
      </c>
      <c r="D8" t="s">
        <v>2</v>
      </c>
      <c r="E8" s="2">
        <v>10303</v>
      </c>
      <c r="F8" s="3">
        <v>1130</v>
      </c>
      <c r="G8" s="2">
        <v>587</v>
      </c>
      <c r="H8" s="2">
        <v>32.4</v>
      </c>
      <c r="I8" s="2">
        <v>9.4</v>
      </c>
      <c r="J8" s="2">
        <v>10.6</v>
      </c>
      <c r="K8" s="2">
        <v>2.1</v>
      </c>
      <c r="L8" s="2">
        <v>1</v>
      </c>
      <c r="M8" s="2">
        <v>9.4</v>
      </c>
      <c r="N8" s="2">
        <v>0.2</v>
      </c>
      <c r="O8" s="4">
        <v>6363362</v>
      </c>
      <c r="P8" s="4">
        <v>6145549</v>
      </c>
      <c r="Q8" s="4">
        <v>4723327</v>
      </c>
      <c r="R8" s="2">
        <v>6.7</v>
      </c>
      <c r="S8" s="2">
        <v>182</v>
      </c>
      <c r="T8" s="4">
        <v>80980</v>
      </c>
      <c r="U8" s="4">
        <f t="shared" si="0"/>
        <v>4804307</v>
      </c>
      <c r="V8" s="4">
        <f t="shared" si="1"/>
        <v>-1559055</v>
      </c>
      <c r="W8" s="8">
        <f t="shared" si="2"/>
        <v>-0.3245119431376887</v>
      </c>
      <c r="Z8" s="2">
        <v>1</v>
      </c>
    </row>
    <row r="9" spans="1:26" ht="15">
      <c r="A9" s="1">
        <v>337006</v>
      </c>
      <c r="B9" t="s">
        <v>7</v>
      </c>
      <c r="C9" t="s">
        <v>8</v>
      </c>
      <c r="D9" t="s">
        <v>2</v>
      </c>
      <c r="E9" s="2">
        <v>14221</v>
      </c>
      <c r="F9" s="3">
        <v>9414</v>
      </c>
      <c r="G9" s="3">
        <v>6097</v>
      </c>
      <c r="H9" s="2">
        <v>17.8</v>
      </c>
      <c r="I9" s="2">
        <v>8.7</v>
      </c>
      <c r="J9" s="2">
        <v>4.7</v>
      </c>
      <c r="K9" s="2">
        <v>1.8</v>
      </c>
      <c r="L9" s="2">
        <v>0.2</v>
      </c>
      <c r="M9" s="2">
        <v>2.1</v>
      </c>
      <c r="N9" s="2">
        <v>0.3</v>
      </c>
      <c r="O9" s="4">
        <v>31321494</v>
      </c>
      <c r="P9" s="4">
        <v>27784914</v>
      </c>
      <c r="Q9" s="4">
        <v>28996414</v>
      </c>
      <c r="R9" s="2">
        <v>1.6</v>
      </c>
      <c r="S9" s="3">
        <v>1589</v>
      </c>
      <c r="T9" s="4">
        <v>566342</v>
      </c>
      <c r="U9" s="4">
        <f t="shared" si="0"/>
        <v>29562756</v>
      </c>
      <c r="V9" s="4">
        <f t="shared" si="1"/>
        <v>-1758738</v>
      </c>
      <c r="W9" s="8">
        <f t="shared" si="2"/>
        <v>-0.05949167932786781</v>
      </c>
      <c r="Z9" s="2">
        <v>1</v>
      </c>
    </row>
    <row r="10" spans="1:26" ht="15">
      <c r="A10" s="1">
        <v>337008</v>
      </c>
      <c r="B10" t="s">
        <v>9</v>
      </c>
      <c r="C10" t="s">
        <v>10</v>
      </c>
      <c r="D10" t="s">
        <v>2</v>
      </c>
      <c r="E10" s="2">
        <v>10001</v>
      </c>
      <c r="F10" s="3">
        <v>42676</v>
      </c>
      <c r="G10" s="3">
        <v>29917</v>
      </c>
      <c r="H10" s="2">
        <v>21.6</v>
      </c>
      <c r="I10" s="2">
        <v>9</v>
      </c>
      <c r="J10" s="2">
        <v>5.1</v>
      </c>
      <c r="K10" s="2">
        <v>1.3</v>
      </c>
      <c r="L10" s="2">
        <v>0.3</v>
      </c>
      <c r="M10" s="2">
        <v>5.8</v>
      </c>
      <c r="N10" s="2">
        <v>0.2</v>
      </c>
      <c r="O10" s="4">
        <v>173600750</v>
      </c>
      <c r="P10" s="4">
        <v>166922149</v>
      </c>
      <c r="Q10" s="4">
        <v>132150895</v>
      </c>
      <c r="R10" s="2">
        <v>4.1</v>
      </c>
      <c r="S10" s="3">
        <v>7316</v>
      </c>
      <c r="T10" s="4">
        <v>3585829</v>
      </c>
      <c r="U10" s="4">
        <f t="shared" si="0"/>
        <v>135736724</v>
      </c>
      <c r="V10" s="4">
        <f t="shared" si="1"/>
        <v>-37864026</v>
      </c>
      <c r="W10" s="8">
        <f t="shared" si="2"/>
        <v>-0.27895196586592147</v>
      </c>
      <c r="Z10" s="2">
        <v>1</v>
      </c>
    </row>
    <row r="11" spans="1:26" ht="15">
      <c r="A11" s="1">
        <v>337009</v>
      </c>
      <c r="B11" t="s">
        <v>11</v>
      </c>
      <c r="C11" t="s">
        <v>12</v>
      </c>
      <c r="D11" t="s">
        <v>2</v>
      </c>
      <c r="E11" s="2">
        <v>10458</v>
      </c>
      <c r="F11" s="3">
        <v>2473</v>
      </c>
      <c r="G11" s="3">
        <v>1731</v>
      </c>
      <c r="H11" s="2">
        <v>16.3</v>
      </c>
      <c r="I11" s="2">
        <v>8.5</v>
      </c>
      <c r="J11" s="2">
        <v>3.3</v>
      </c>
      <c r="K11" s="2">
        <v>0.2</v>
      </c>
      <c r="L11" s="2">
        <v>0</v>
      </c>
      <c r="M11" s="2">
        <v>3.7</v>
      </c>
      <c r="N11" s="2">
        <v>0.5</v>
      </c>
      <c r="O11" s="4">
        <v>10317236</v>
      </c>
      <c r="P11" s="4">
        <v>7825813</v>
      </c>
      <c r="Q11" s="4">
        <v>6321200</v>
      </c>
      <c r="R11" s="2">
        <v>2.4</v>
      </c>
      <c r="S11" s="2">
        <v>746</v>
      </c>
      <c r="T11" s="4">
        <v>358989</v>
      </c>
      <c r="U11" s="4">
        <f t="shared" si="0"/>
        <v>6680189</v>
      </c>
      <c r="V11" s="4">
        <f t="shared" si="1"/>
        <v>-3637047</v>
      </c>
      <c r="W11" s="8">
        <f t="shared" si="2"/>
        <v>-0.544452709346996</v>
      </c>
      <c r="Z11" s="2">
        <v>1</v>
      </c>
    </row>
    <row r="12" spans="1:26" ht="15">
      <c r="A12" s="1">
        <v>337010</v>
      </c>
      <c r="B12" t="s">
        <v>13</v>
      </c>
      <c r="C12" t="s">
        <v>14</v>
      </c>
      <c r="D12" t="s">
        <v>2</v>
      </c>
      <c r="E12" s="2">
        <v>14580</v>
      </c>
      <c r="F12" s="3">
        <v>2903</v>
      </c>
      <c r="G12" s="3">
        <v>1986</v>
      </c>
      <c r="H12" s="2">
        <v>15</v>
      </c>
      <c r="I12" s="2">
        <v>6.6</v>
      </c>
      <c r="J12" s="2">
        <v>5.3</v>
      </c>
      <c r="K12" s="2">
        <v>1.4</v>
      </c>
      <c r="L12" s="2">
        <v>0.2</v>
      </c>
      <c r="M12" s="2">
        <v>1.3</v>
      </c>
      <c r="N12" s="2">
        <v>0.1</v>
      </c>
      <c r="O12" s="4">
        <v>6004793</v>
      </c>
      <c r="P12" s="4">
        <v>7899566</v>
      </c>
      <c r="Q12" s="4">
        <v>8886785</v>
      </c>
      <c r="R12" s="2">
        <v>0.4</v>
      </c>
      <c r="S12" s="2">
        <v>542</v>
      </c>
      <c r="T12" s="4">
        <v>196666</v>
      </c>
      <c r="U12" s="4">
        <f t="shared" si="0"/>
        <v>9083451</v>
      </c>
      <c r="V12" s="4">
        <f t="shared" si="1"/>
        <v>3078658</v>
      </c>
      <c r="W12" s="8">
        <f t="shared" si="2"/>
        <v>0.33893043513968424</v>
      </c>
      <c r="Z12" s="2">
        <v>1</v>
      </c>
    </row>
    <row r="13" spans="1:26" ht="15">
      <c r="A13" s="1">
        <v>337012</v>
      </c>
      <c r="B13" t="s">
        <v>15</v>
      </c>
      <c r="C13" t="s">
        <v>16</v>
      </c>
      <c r="D13" t="s">
        <v>2</v>
      </c>
      <c r="E13" s="2">
        <v>10591</v>
      </c>
      <c r="F13" s="3">
        <v>2575</v>
      </c>
      <c r="G13" s="3">
        <v>1868</v>
      </c>
      <c r="H13" s="2">
        <v>19.9</v>
      </c>
      <c r="I13" s="2">
        <v>7.8</v>
      </c>
      <c r="J13" s="2">
        <v>6.5</v>
      </c>
      <c r="K13" s="2">
        <v>0.3</v>
      </c>
      <c r="L13" s="2">
        <v>0.1</v>
      </c>
      <c r="M13" s="2">
        <v>4.9</v>
      </c>
      <c r="N13" s="2">
        <v>0.3</v>
      </c>
      <c r="O13" s="4">
        <v>8596107</v>
      </c>
      <c r="P13" s="4">
        <v>9679360</v>
      </c>
      <c r="Q13" s="4">
        <v>7989658</v>
      </c>
      <c r="R13" s="2">
        <v>1.3</v>
      </c>
      <c r="S13" s="2">
        <v>509</v>
      </c>
      <c r="T13" s="4">
        <v>252325</v>
      </c>
      <c r="U13" s="4">
        <f t="shared" si="0"/>
        <v>8241983</v>
      </c>
      <c r="V13" s="4">
        <f t="shared" si="1"/>
        <v>-354124</v>
      </c>
      <c r="W13" s="8">
        <f t="shared" si="2"/>
        <v>-0.042965873625315655</v>
      </c>
      <c r="Z13" s="2">
        <v>1</v>
      </c>
    </row>
    <row r="14" spans="1:26" ht="15">
      <c r="A14" s="1">
        <v>337014</v>
      </c>
      <c r="B14" t="s">
        <v>17</v>
      </c>
      <c r="C14" t="s">
        <v>18</v>
      </c>
      <c r="D14" t="s">
        <v>2</v>
      </c>
      <c r="E14" s="2">
        <v>11768</v>
      </c>
      <c r="F14" s="3">
        <v>2696</v>
      </c>
      <c r="G14" s="3">
        <v>1812</v>
      </c>
      <c r="H14" s="2">
        <v>22.2</v>
      </c>
      <c r="I14" s="2">
        <v>11.7</v>
      </c>
      <c r="J14" s="2">
        <v>4.9</v>
      </c>
      <c r="K14" s="2">
        <v>0.8</v>
      </c>
      <c r="L14" s="2">
        <v>0.1</v>
      </c>
      <c r="M14" s="2">
        <v>4.4</v>
      </c>
      <c r="N14" s="2">
        <v>0.3</v>
      </c>
      <c r="O14" s="4">
        <v>12828165</v>
      </c>
      <c r="P14" s="4">
        <v>11081197</v>
      </c>
      <c r="Q14" s="4">
        <v>8459230</v>
      </c>
      <c r="R14" s="2">
        <v>9.3</v>
      </c>
      <c r="S14" s="2">
        <v>483</v>
      </c>
      <c r="T14" s="4">
        <v>232306</v>
      </c>
      <c r="U14" s="4">
        <f t="shared" si="0"/>
        <v>8691536</v>
      </c>
      <c r="V14" s="4">
        <f t="shared" si="1"/>
        <v>-4136629</v>
      </c>
      <c r="W14" s="8">
        <f t="shared" si="2"/>
        <v>-0.47593762483409147</v>
      </c>
      <c r="Z14" s="2">
        <v>1</v>
      </c>
    </row>
    <row r="15" spans="1:26" ht="15">
      <c r="A15" s="1">
        <v>337019</v>
      </c>
      <c r="B15" t="s">
        <v>19</v>
      </c>
      <c r="C15" t="s">
        <v>20</v>
      </c>
      <c r="D15" t="s">
        <v>2</v>
      </c>
      <c r="E15" s="2">
        <v>12206</v>
      </c>
      <c r="F15" s="3">
        <v>2152</v>
      </c>
      <c r="G15" s="3">
        <v>1353</v>
      </c>
      <c r="H15" s="2">
        <v>17.8</v>
      </c>
      <c r="I15" s="2">
        <v>8</v>
      </c>
      <c r="J15" s="2">
        <v>4.5</v>
      </c>
      <c r="K15" s="2">
        <v>2</v>
      </c>
      <c r="L15" s="2">
        <v>0.2</v>
      </c>
      <c r="M15" s="2">
        <v>2.6</v>
      </c>
      <c r="N15" s="2">
        <v>0.3</v>
      </c>
      <c r="O15" s="4">
        <v>7259656</v>
      </c>
      <c r="P15" s="4">
        <v>6013588</v>
      </c>
      <c r="Q15" s="4">
        <v>6858347</v>
      </c>
      <c r="R15" s="2">
        <v>0.8</v>
      </c>
      <c r="S15" s="2">
        <v>366</v>
      </c>
      <c r="T15" s="4">
        <v>129744</v>
      </c>
      <c r="U15" s="4">
        <f t="shared" si="0"/>
        <v>6988091</v>
      </c>
      <c r="V15" s="4">
        <f t="shared" si="1"/>
        <v>-271565</v>
      </c>
      <c r="W15" s="8">
        <f t="shared" si="2"/>
        <v>-0.03886111385784759</v>
      </c>
      <c r="Z15" s="2">
        <v>1</v>
      </c>
    </row>
    <row r="16" spans="1:26" ht="15">
      <c r="A16" s="1">
        <v>337023</v>
      </c>
      <c r="B16" t="s">
        <v>21</v>
      </c>
      <c r="C16" t="s">
        <v>22</v>
      </c>
      <c r="D16" t="s">
        <v>2</v>
      </c>
      <c r="E16" s="2">
        <v>12839</v>
      </c>
      <c r="F16" s="2">
        <v>493</v>
      </c>
      <c r="G16" s="2">
        <v>331</v>
      </c>
      <c r="H16" s="2">
        <v>15.9</v>
      </c>
      <c r="I16" s="2">
        <v>7.7</v>
      </c>
      <c r="J16" s="2">
        <v>4</v>
      </c>
      <c r="K16" s="2">
        <v>1.2</v>
      </c>
      <c r="L16" s="2">
        <v>0.1</v>
      </c>
      <c r="M16" s="2">
        <v>2.6</v>
      </c>
      <c r="N16" s="2">
        <v>0.4</v>
      </c>
      <c r="O16" s="4">
        <v>1484041</v>
      </c>
      <c r="P16" s="4">
        <v>1242413</v>
      </c>
      <c r="Q16" s="4">
        <v>1418097</v>
      </c>
      <c r="R16" s="2">
        <v>0.7</v>
      </c>
      <c r="S16" s="2">
        <v>60</v>
      </c>
      <c r="T16" s="4">
        <v>20231</v>
      </c>
      <c r="U16" s="4">
        <f t="shared" si="0"/>
        <v>1438328</v>
      </c>
      <c r="V16" s="4">
        <f t="shared" si="1"/>
        <v>-45713</v>
      </c>
      <c r="W16" s="8">
        <f t="shared" si="2"/>
        <v>-0.03178204137025769</v>
      </c>
      <c r="Z16" s="2">
        <v>1</v>
      </c>
    </row>
    <row r="17" spans="1:26" ht="15">
      <c r="A17" s="1">
        <v>337024</v>
      </c>
      <c r="B17" t="s">
        <v>23</v>
      </c>
      <c r="C17" t="s">
        <v>24</v>
      </c>
      <c r="D17" t="s">
        <v>2</v>
      </c>
      <c r="E17" s="2">
        <v>12903</v>
      </c>
      <c r="F17" s="3">
        <v>1694</v>
      </c>
      <c r="G17" s="3">
        <v>1211</v>
      </c>
      <c r="H17" s="2">
        <v>15.2</v>
      </c>
      <c r="I17" s="2">
        <v>7.1</v>
      </c>
      <c r="J17" s="2">
        <v>5.4</v>
      </c>
      <c r="K17" s="2">
        <v>0.4</v>
      </c>
      <c r="L17" s="2">
        <v>0</v>
      </c>
      <c r="M17" s="2">
        <v>2.1</v>
      </c>
      <c r="N17" s="2">
        <v>0.2</v>
      </c>
      <c r="O17" s="4">
        <v>4940431</v>
      </c>
      <c r="P17" s="4">
        <v>4427808</v>
      </c>
      <c r="Q17" s="4">
        <v>5023947</v>
      </c>
      <c r="R17" s="2">
        <v>0.9</v>
      </c>
      <c r="S17" s="2">
        <v>188</v>
      </c>
      <c r="T17" s="4">
        <v>70887</v>
      </c>
      <c r="U17" s="4">
        <f t="shared" si="0"/>
        <v>5094834</v>
      </c>
      <c r="V17" s="4">
        <f t="shared" si="1"/>
        <v>154403</v>
      </c>
      <c r="W17" s="8">
        <f t="shared" si="2"/>
        <v>0.030305796027898062</v>
      </c>
      <c r="Z17" s="2">
        <v>1</v>
      </c>
    </row>
    <row r="18" spans="1:26" ht="15">
      <c r="A18" s="1">
        <v>337029</v>
      </c>
      <c r="B18" t="s">
        <v>25</v>
      </c>
      <c r="C18" t="s">
        <v>26</v>
      </c>
      <c r="D18" t="s">
        <v>2</v>
      </c>
      <c r="E18" s="2">
        <v>13126</v>
      </c>
      <c r="F18" s="2">
        <v>48</v>
      </c>
      <c r="G18" s="2">
        <v>22</v>
      </c>
      <c r="H18" s="2">
        <v>30.2</v>
      </c>
      <c r="I18" s="2">
        <v>4.6</v>
      </c>
      <c r="J18" s="2">
        <v>5.2</v>
      </c>
      <c r="K18" s="2">
        <v>0</v>
      </c>
      <c r="L18" s="2">
        <v>0</v>
      </c>
      <c r="M18" s="2">
        <v>20.5</v>
      </c>
      <c r="N18" s="2">
        <v>0.1</v>
      </c>
      <c r="O18" s="4">
        <v>192533</v>
      </c>
      <c r="P18" s="4">
        <v>139619</v>
      </c>
      <c r="Q18" s="4">
        <v>139384</v>
      </c>
      <c r="R18" s="2">
        <v>1.6</v>
      </c>
      <c r="S18" s="2">
        <v>0</v>
      </c>
      <c r="T18" s="4">
        <v>0</v>
      </c>
      <c r="U18" s="4">
        <f t="shared" si="0"/>
        <v>139384</v>
      </c>
      <c r="V18" s="4">
        <f t="shared" si="1"/>
        <v>-53149</v>
      </c>
      <c r="W18" s="8">
        <f t="shared" si="2"/>
        <v>-0.38131349365780864</v>
      </c>
      <c r="Z18" s="2">
        <v>1</v>
      </c>
    </row>
    <row r="19" spans="1:26" ht="15">
      <c r="A19" s="1">
        <v>337036</v>
      </c>
      <c r="B19" t="s">
        <v>27</v>
      </c>
      <c r="C19" t="s">
        <v>28</v>
      </c>
      <c r="D19" t="s">
        <v>2</v>
      </c>
      <c r="E19" s="2">
        <v>10583</v>
      </c>
      <c r="F19" s="2">
        <v>996</v>
      </c>
      <c r="G19" s="2">
        <v>718</v>
      </c>
      <c r="H19" s="2">
        <v>17.5</v>
      </c>
      <c r="I19" s="2">
        <v>7.7</v>
      </c>
      <c r="J19" s="2">
        <v>5.5</v>
      </c>
      <c r="K19" s="2">
        <v>0.9</v>
      </c>
      <c r="L19" s="2">
        <v>0.1</v>
      </c>
      <c r="M19" s="2">
        <v>3.4</v>
      </c>
      <c r="N19" s="2">
        <v>0.1</v>
      </c>
      <c r="O19" s="4">
        <v>4873570</v>
      </c>
      <c r="P19" s="4">
        <v>3537548</v>
      </c>
      <c r="Q19" s="4">
        <v>2909178</v>
      </c>
      <c r="R19" s="2">
        <v>0.2</v>
      </c>
      <c r="S19" s="2">
        <v>79</v>
      </c>
      <c r="T19" s="4">
        <v>38558</v>
      </c>
      <c r="U19" s="4">
        <f t="shared" si="0"/>
        <v>2947736</v>
      </c>
      <c r="V19" s="4">
        <f t="shared" si="1"/>
        <v>-1925834</v>
      </c>
      <c r="W19" s="8">
        <f t="shared" si="2"/>
        <v>-0.6533264851397819</v>
      </c>
      <c r="Z19" s="2">
        <v>1</v>
      </c>
    </row>
    <row r="20" spans="1:26" ht="15">
      <c r="A20" s="1">
        <v>337044</v>
      </c>
      <c r="B20" t="s">
        <v>29</v>
      </c>
      <c r="C20" t="s">
        <v>30</v>
      </c>
      <c r="D20" t="s">
        <v>2</v>
      </c>
      <c r="E20" s="2">
        <v>12866</v>
      </c>
      <c r="F20" s="2">
        <v>191</v>
      </c>
      <c r="G20" s="2">
        <v>137</v>
      </c>
      <c r="H20" s="2">
        <v>18.4</v>
      </c>
      <c r="I20" s="2">
        <v>6.8</v>
      </c>
      <c r="J20" s="2">
        <v>7.4</v>
      </c>
      <c r="K20" s="2">
        <v>1</v>
      </c>
      <c r="L20" s="2">
        <v>0.1</v>
      </c>
      <c r="M20" s="2">
        <v>3.1</v>
      </c>
      <c r="N20" s="2">
        <v>0.2</v>
      </c>
      <c r="O20" s="4">
        <v>527356</v>
      </c>
      <c r="P20" s="4">
        <v>510055</v>
      </c>
      <c r="Q20" s="4">
        <v>586626</v>
      </c>
      <c r="R20" s="2">
        <v>0.8</v>
      </c>
      <c r="S20" s="2">
        <v>33</v>
      </c>
      <c r="T20" s="4">
        <v>13428</v>
      </c>
      <c r="U20" s="4">
        <f t="shared" si="0"/>
        <v>600054</v>
      </c>
      <c r="V20" s="4">
        <f t="shared" si="1"/>
        <v>72698</v>
      </c>
      <c r="W20" s="8">
        <f t="shared" si="2"/>
        <v>0.12115242961466802</v>
      </c>
      <c r="Z20" s="2">
        <v>1</v>
      </c>
    </row>
    <row r="21" spans="1:26" ht="15">
      <c r="A21" s="1">
        <v>337045</v>
      </c>
      <c r="B21" t="s">
        <v>31</v>
      </c>
      <c r="C21" t="s">
        <v>32</v>
      </c>
      <c r="D21" t="s">
        <v>2</v>
      </c>
      <c r="E21" s="2">
        <v>12845</v>
      </c>
      <c r="F21" s="2">
        <v>774</v>
      </c>
      <c r="G21" s="2">
        <v>479</v>
      </c>
      <c r="H21" s="2">
        <v>19</v>
      </c>
      <c r="I21" s="2">
        <v>10</v>
      </c>
      <c r="J21" s="2">
        <v>4.5</v>
      </c>
      <c r="K21" s="2">
        <v>0.3</v>
      </c>
      <c r="L21" s="2">
        <v>0.1</v>
      </c>
      <c r="M21" s="2">
        <v>3.9</v>
      </c>
      <c r="N21" s="2">
        <v>0.1</v>
      </c>
      <c r="O21" s="4">
        <v>2162658</v>
      </c>
      <c r="P21" s="4">
        <v>1936062</v>
      </c>
      <c r="Q21" s="4">
        <v>2132790</v>
      </c>
      <c r="R21" s="2">
        <v>4.4</v>
      </c>
      <c r="S21" s="2">
        <v>164</v>
      </c>
      <c r="T21" s="4">
        <v>59251</v>
      </c>
      <c r="U21" s="4">
        <f t="shared" si="0"/>
        <v>2192041</v>
      </c>
      <c r="V21" s="4">
        <f t="shared" si="1"/>
        <v>29383</v>
      </c>
      <c r="W21" s="8">
        <f t="shared" si="2"/>
        <v>0.01340440256363818</v>
      </c>
      <c r="Z21" s="2">
        <v>1</v>
      </c>
    </row>
    <row r="22" spans="1:26" ht="15">
      <c r="A22" s="1">
        <v>337052</v>
      </c>
      <c r="B22" t="s">
        <v>33</v>
      </c>
      <c r="C22" t="s">
        <v>34</v>
      </c>
      <c r="D22" t="s">
        <v>2</v>
      </c>
      <c r="E22" s="2">
        <v>13204</v>
      </c>
      <c r="F22" s="3">
        <v>2210</v>
      </c>
      <c r="G22" s="3">
        <v>1487</v>
      </c>
      <c r="H22" s="2">
        <v>22.4</v>
      </c>
      <c r="I22" s="2">
        <v>8.8</v>
      </c>
      <c r="J22" s="2">
        <v>5.3</v>
      </c>
      <c r="K22" s="2">
        <v>1.7</v>
      </c>
      <c r="L22" s="2">
        <v>0.1</v>
      </c>
      <c r="M22" s="2">
        <v>6.5</v>
      </c>
      <c r="N22" s="2">
        <v>0.2</v>
      </c>
      <c r="O22" s="4">
        <v>7227653</v>
      </c>
      <c r="P22" s="4">
        <v>6960517</v>
      </c>
      <c r="Q22" s="4">
        <v>6901328</v>
      </c>
      <c r="R22" s="2">
        <v>3.4</v>
      </c>
      <c r="S22" s="2">
        <v>241</v>
      </c>
      <c r="T22" s="4">
        <v>89881</v>
      </c>
      <c r="U22" s="4">
        <f t="shared" si="0"/>
        <v>6991209</v>
      </c>
      <c r="V22" s="4">
        <f t="shared" si="1"/>
        <v>-236444</v>
      </c>
      <c r="W22" s="8">
        <f t="shared" si="2"/>
        <v>-0.03382018760989694</v>
      </c>
      <c r="Z22" s="2">
        <v>1</v>
      </c>
    </row>
    <row r="23" spans="1:26" ht="15">
      <c r="A23" s="1">
        <v>337056</v>
      </c>
      <c r="B23" t="s">
        <v>35</v>
      </c>
      <c r="C23" t="s">
        <v>36</v>
      </c>
      <c r="D23" t="s">
        <v>2</v>
      </c>
      <c r="E23" s="2">
        <v>13601</v>
      </c>
      <c r="F23" s="2">
        <v>588</v>
      </c>
      <c r="G23" s="2">
        <v>416</v>
      </c>
      <c r="H23" s="2">
        <v>17.2</v>
      </c>
      <c r="I23" s="2">
        <v>9.8</v>
      </c>
      <c r="J23" s="2">
        <v>2</v>
      </c>
      <c r="K23" s="2">
        <v>0.7</v>
      </c>
      <c r="L23" s="2">
        <v>0</v>
      </c>
      <c r="M23" s="2">
        <v>4.4</v>
      </c>
      <c r="N23" s="2">
        <v>0.2</v>
      </c>
      <c r="O23" s="4">
        <v>1794224</v>
      </c>
      <c r="P23" s="4">
        <v>1261256</v>
      </c>
      <c r="Q23" s="4">
        <v>1427418</v>
      </c>
      <c r="R23" s="2">
        <v>2.8</v>
      </c>
      <c r="S23" s="2">
        <v>125</v>
      </c>
      <c r="T23" s="4">
        <v>44275</v>
      </c>
      <c r="U23" s="4">
        <f t="shared" si="0"/>
        <v>1471693</v>
      </c>
      <c r="V23" s="4">
        <f t="shared" si="1"/>
        <v>-322531</v>
      </c>
      <c r="W23" s="8">
        <f t="shared" si="2"/>
        <v>-0.21915644091532677</v>
      </c>
      <c r="Z23" s="2">
        <v>1</v>
      </c>
    </row>
    <row r="24" spans="1:26" ht="15">
      <c r="A24" s="1">
        <v>337061</v>
      </c>
      <c r="B24" t="s">
        <v>37</v>
      </c>
      <c r="C24" t="s">
        <v>10</v>
      </c>
      <c r="D24" t="s">
        <v>2</v>
      </c>
      <c r="E24" s="2">
        <v>10006</v>
      </c>
      <c r="F24" s="3">
        <v>8227</v>
      </c>
      <c r="G24" s="3">
        <v>6163</v>
      </c>
      <c r="H24" s="2">
        <v>25.7</v>
      </c>
      <c r="I24" s="2">
        <v>9</v>
      </c>
      <c r="J24" s="2">
        <v>5.1</v>
      </c>
      <c r="K24" s="2">
        <v>0.4</v>
      </c>
      <c r="L24" s="2">
        <v>0.1</v>
      </c>
      <c r="M24" s="2">
        <v>11</v>
      </c>
      <c r="N24" s="2">
        <v>0.1</v>
      </c>
      <c r="O24" s="4">
        <v>27265037</v>
      </c>
      <c r="P24" s="4">
        <v>33453710</v>
      </c>
      <c r="Q24" s="4">
        <v>25686099</v>
      </c>
      <c r="R24" s="2">
        <v>7.3</v>
      </c>
      <c r="S24" s="3">
        <v>1369</v>
      </c>
      <c r="T24" s="4">
        <v>669655</v>
      </c>
      <c r="U24" s="4">
        <f t="shared" si="0"/>
        <v>26355754</v>
      </c>
      <c r="V24" s="4">
        <f t="shared" si="1"/>
        <v>-909283</v>
      </c>
      <c r="W24" s="8">
        <f t="shared" si="2"/>
        <v>-0.03450035995934702</v>
      </c>
      <c r="Z24" s="2">
        <v>1</v>
      </c>
    </row>
    <row r="25" spans="1:26" ht="15">
      <c r="A25" s="1">
        <v>337066</v>
      </c>
      <c r="B25" t="s">
        <v>38</v>
      </c>
      <c r="C25" t="s">
        <v>39</v>
      </c>
      <c r="D25" t="s">
        <v>2</v>
      </c>
      <c r="E25" s="2">
        <v>14623</v>
      </c>
      <c r="F25" s="3">
        <v>5097</v>
      </c>
      <c r="G25" s="3">
        <v>3488</v>
      </c>
      <c r="H25" s="2">
        <v>15.3</v>
      </c>
      <c r="I25" s="2">
        <v>7.5</v>
      </c>
      <c r="J25" s="2">
        <v>3.5</v>
      </c>
      <c r="K25" s="2">
        <v>1</v>
      </c>
      <c r="L25" s="2">
        <v>0.2</v>
      </c>
      <c r="M25" s="2">
        <v>2.7</v>
      </c>
      <c r="N25" s="2">
        <v>0.4</v>
      </c>
      <c r="O25" s="4">
        <v>9819870</v>
      </c>
      <c r="P25" s="4">
        <v>12479659</v>
      </c>
      <c r="Q25" s="4">
        <v>14156502</v>
      </c>
      <c r="R25" s="2">
        <v>0.7</v>
      </c>
      <c r="S25" s="2">
        <v>902</v>
      </c>
      <c r="T25" s="4">
        <v>328114</v>
      </c>
      <c r="U25" s="4">
        <f t="shared" si="0"/>
        <v>14484616</v>
      </c>
      <c r="V25" s="4">
        <f t="shared" si="1"/>
        <v>4664746</v>
      </c>
      <c r="W25" s="8">
        <f t="shared" si="2"/>
        <v>0.322048302833848</v>
      </c>
      <c r="Z25" s="2">
        <v>1</v>
      </c>
    </row>
    <row r="26" spans="1:26" ht="15">
      <c r="A26" s="1">
        <v>337076</v>
      </c>
      <c r="B26" t="s">
        <v>40</v>
      </c>
      <c r="C26" t="s">
        <v>41</v>
      </c>
      <c r="D26" t="s">
        <v>2</v>
      </c>
      <c r="E26" s="2">
        <v>12305</v>
      </c>
      <c r="F26" s="3">
        <v>1771</v>
      </c>
      <c r="G26" s="3">
        <v>1165</v>
      </c>
      <c r="H26" s="2">
        <v>18.2</v>
      </c>
      <c r="I26" s="2">
        <v>10.2</v>
      </c>
      <c r="J26" s="2">
        <v>3.5</v>
      </c>
      <c r="K26" s="2">
        <v>1.3</v>
      </c>
      <c r="L26" s="2">
        <v>0.1</v>
      </c>
      <c r="M26" s="2">
        <v>2.8</v>
      </c>
      <c r="N26" s="2">
        <v>0.4</v>
      </c>
      <c r="O26" s="4">
        <v>5641922</v>
      </c>
      <c r="P26" s="4">
        <v>4762068</v>
      </c>
      <c r="Q26" s="4">
        <v>5278779</v>
      </c>
      <c r="R26" s="2">
        <v>3.6</v>
      </c>
      <c r="S26" s="2">
        <v>283</v>
      </c>
      <c r="T26" s="4">
        <v>94680</v>
      </c>
      <c r="U26" s="4">
        <f t="shared" si="0"/>
        <v>5373459</v>
      </c>
      <c r="V26" s="4">
        <f t="shared" si="1"/>
        <v>-268463</v>
      </c>
      <c r="W26" s="8">
        <f t="shared" si="2"/>
        <v>-0.049960928333127694</v>
      </c>
      <c r="Z26" s="2">
        <v>1</v>
      </c>
    </row>
    <row r="27" spans="1:26" ht="15">
      <c r="A27" s="1">
        <v>337078</v>
      </c>
      <c r="B27" t="s">
        <v>42</v>
      </c>
      <c r="C27" t="s">
        <v>43</v>
      </c>
      <c r="D27" t="s">
        <v>2</v>
      </c>
      <c r="E27" s="2">
        <v>13502</v>
      </c>
      <c r="F27" s="3">
        <v>1137</v>
      </c>
      <c r="G27" s="2">
        <v>789</v>
      </c>
      <c r="H27" s="2">
        <v>22.1</v>
      </c>
      <c r="I27" s="2">
        <v>10.2</v>
      </c>
      <c r="J27" s="2">
        <v>3.5</v>
      </c>
      <c r="K27" s="2">
        <v>1.8</v>
      </c>
      <c r="L27" s="2">
        <v>0.2</v>
      </c>
      <c r="M27" s="2">
        <v>6.1</v>
      </c>
      <c r="N27" s="2">
        <v>0.3</v>
      </c>
      <c r="O27" s="4">
        <v>3728084</v>
      </c>
      <c r="P27" s="4">
        <v>3270703</v>
      </c>
      <c r="Q27" s="4">
        <v>3403276</v>
      </c>
      <c r="R27" s="2">
        <v>5.5</v>
      </c>
      <c r="S27" s="2">
        <v>184</v>
      </c>
      <c r="T27" s="4">
        <v>61712</v>
      </c>
      <c r="U27" s="4">
        <f t="shared" si="0"/>
        <v>3464988</v>
      </c>
      <c r="V27" s="4">
        <f t="shared" si="1"/>
        <v>-263096</v>
      </c>
      <c r="W27" s="8">
        <f t="shared" si="2"/>
        <v>-0.07592984449008193</v>
      </c>
      <c r="Z27" s="2">
        <v>1</v>
      </c>
    </row>
    <row r="28" spans="1:26" ht="15">
      <c r="A28" s="1">
        <v>337081</v>
      </c>
      <c r="B28" t="s">
        <v>44</v>
      </c>
      <c r="C28" t="s">
        <v>45</v>
      </c>
      <c r="D28" t="s">
        <v>2</v>
      </c>
      <c r="E28" s="2">
        <v>13077</v>
      </c>
      <c r="F28" s="2">
        <v>410</v>
      </c>
      <c r="G28" s="2">
        <v>309</v>
      </c>
      <c r="H28" s="2">
        <v>12.3</v>
      </c>
      <c r="I28" s="2">
        <v>6.8</v>
      </c>
      <c r="J28" s="2">
        <v>3.4</v>
      </c>
      <c r="K28" s="2">
        <v>0.8</v>
      </c>
      <c r="L28" s="2">
        <v>0.1</v>
      </c>
      <c r="M28" s="2">
        <v>0.9</v>
      </c>
      <c r="N28" s="2">
        <v>0.3</v>
      </c>
      <c r="O28" s="4">
        <v>994398</v>
      </c>
      <c r="P28" s="4">
        <v>975111</v>
      </c>
      <c r="Q28" s="4">
        <v>1109947</v>
      </c>
      <c r="R28" s="2">
        <v>0.2</v>
      </c>
      <c r="S28" s="2">
        <v>41</v>
      </c>
      <c r="T28" s="4">
        <v>16370</v>
      </c>
      <c r="U28" s="4">
        <f t="shared" si="0"/>
        <v>1126317</v>
      </c>
      <c r="V28" s="4">
        <f t="shared" si="1"/>
        <v>131919</v>
      </c>
      <c r="W28" s="8">
        <f t="shared" si="2"/>
        <v>0.11712421991322158</v>
      </c>
      <c r="Z28" s="2">
        <v>1</v>
      </c>
    </row>
    <row r="29" spans="1:26" ht="15">
      <c r="A29" s="1">
        <v>337083</v>
      </c>
      <c r="B29" t="s">
        <v>46</v>
      </c>
      <c r="C29" t="s">
        <v>47</v>
      </c>
      <c r="D29" t="s">
        <v>2</v>
      </c>
      <c r="E29" s="2">
        <v>12043</v>
      </c>
      <c r="F29" s="2">
        <v>418</v>
      </c>
      <c r="G29" s="2">
        <v>267</v>
      </c>
      <c r="H29" s="2">
        <v>17.8</v>
      </c>
      <c r="I29" s="2">
        <v>11.1</v>
      </c>
      <c r="J29" s="2">
        <v>3.2</v>
      </c>
      <c r="K29" s="2">
        <v>1.1</v>
      </c>
      <c r="L29" s="2">
        <v>0</v>
      </c>
      <c r="M29" s="2">
        <v>2.4</v>
      </c>
      <c r="N29" s="2">
        <v>0.2</v>
      </c>
      <c r="O29" s="4">
        <v>1560325</v>
      </c>
      <c r="P29" s="4">
        <v>1033549</v>
      </c>
      <c r="Q29" s="4">
        <v>1160357</v>
      </c>
      <c r="R29" s="2">
        <v>2.3</v>
      </c>
      <c r="S29" s="2">
        <v>31</v>
      </c>
      <c r="T29" s="4">
        <v>11290</v>
      </c>
      <c r="U29" s="4">
        <f t="shared" si="0"/>
        <v>1171647</v>
      </c>
      <c r="V29" s="4">
        <f t="shared" si="1"/>
        <v>-388678</v>
      </c>
      <c r="W29" s="8">
        <f t="shared" si="2"/>
        <v>-0.3317364359743165</v>
      </c>
      <c r="Z29" s="2">
        <v>1</v>
      </c>
    </row>
    <row r="30" spans="1:26" ht="15">
      <c r="A30" s="1">
        <v>337086</v>
      </c>
      <c r="B30" t="s">
        <v>48</v>
      </c>
      <c r="C30" t="s">
        <v>49</v>
      </c>
      <c r="D30" t="s">
        <v>2</v>
      </c>
      <c r="E30" s="2">
        <v>12953</v>
      </c>
      <c r="F30" s="2">
        <v>427</v>
      </c>
      <c r="G30" s="2">
        <v>292</v>
      </c>
      <c r="H30" s="2">
        <v>18</v>
      </c>
      <c r="I30" s="2">
        <v>7.5</v>
      </c>
      <c r="J30" s="2">
        <v>5</v>
      </c>
      <c r="K30" s="2">
        <v>0</v>
      </c>
      <c r="L30" s="2">
        <v>0.6</v>
      </c>
      <c r="M30" s="2">
        <v>5</v>
      </c>
      <c r="N30" s="2">
        <v>0</v>
      </c>
      <c r="O30" s="4">
        <v>1246366</v>
      </c>
      <c r="P30" s="4">
        <v>1104857</v>
      </c>
      <c r="Q30" s="4">
        <v>1248608</v>
      </c>
      <c r="R30" s="2">
        <v>1.4</v>
      </c>
      <c r="S30" s="2">
        <v>72</v>
      </c>
      <c r="T30" s="4">
        <v>25967</v>
      </c>
      <c r="U30" s="4">
        <f t="shared" si="0"/>
        <v>1274575</v>
      </c>
      <c r="V30" s="4">
        <f t="shared" si="1"/>
        <v>28209</v>
      </c>
      <c r="W30" s="8">
        <f t="shared" si="2"/>
        <v>0.022132083243434086</v>
      </c>
      <c r="Z30" s="2">
        <v>1</v>
      </c>
    </row>
    <row r="31" spans="1:26" ht="15">
      <c r="A31" s="1">
        <v>337107</v>
      </c>
      <c r="B31" t="s">
        <v>50</v>
      </c>
      <c r="C31" t="s">
        <v>51</v>
      </c>
      <c r="D31" t="s">
        <v>2</v>
      </c>
      <c r="E31" s="2">
        <v>10994</v>
      </c>
      <c r="F31" s="3">
        <v>2992</v>
      </c>
      <c r="G31" s="3">
        <v>2377</v>
      </c>
      <c r="H31" s="2">
        <v>16.7</v>
      </c>
      <c r="I31" s="2">
        <v>6.9</v>
      </c>
      <c r="J31" s="2">
        <v>6.1</v>
      </c>
      <c r="K31" s="2">
        <v>0.6</v>
      </c>
      <c r="L31" s="2">
        <v>0.2</v>
      </c>
      <c r="M31" s="2">
        <v>2.9</v>
      </c>
      <c r="N31" s="2">
        <v>0.3</v>
      </c>
      <c r="O31" s="4">
        <v>9019113</v>
      </c>
      <c r="P31" s="4">
        <v>10616339</v>
      </c>
      <c r="Q31" s="4">
        <v>8912147</v>
      </c>
      <c r="R31" s="2">
        <v>1</v>
      </c>
      <c r="S31" s="2">
        <v>483</v>
      </c>
      <c r="T31" s="4">
        <v>234153</v>
      </c>
      <c r="U31" s="4">
        <f t="shared" si="0"/>
        <v>9146300</v>
      </c>
      <c r="V31" s="4">
        <f t="shared" si="1"/>
        <v>127187</v>
      </c>
      <c r="W31" s="8">
        <f t="shared" si="2"/>
        <v>0.013905841706482402</v>
      </c>
      <c r="Z31" s="2">
        <v>1</v>
      </c>
    </row>
    <row r="32" spans="1:26" ht="15">
      <c r="A32" s="1">
        <v>337108</v>
      </c>
      <c r="B32" t="s">
        <v>52</v>
      </c>
      <c r="C32" t="s">
        <v>53</v>
      </c>
      <c r="D32" t="s">
        <v>2</v>
      </c>
      <c r="E32" s="2">
        <v>11772</v>
      </c>
      <c r="F32" s="3">
        <v>1242</v>
      </c>
      <c r="G32" s="2">
        <v>899</v>
      </c>
      <c r="H32" s="2">
        <v>22.1</v>
      </c>
      <c r="I32" s="2">
        <v>13.4</v>
      </c>
      <c r="J32" s="2">
        <v>3.9</v>
      </c>
      <c r="K32" s="2">
        <v>0</v>
      </c>
      <c r="L32" s="2">
        <v>0.1</v>
      </c>
      <c r="M32" s="2">
        <v>4</v>
      </c>
      <c r="N32" s="2">
        <v>0.6</v>
      </c>
      <c r="O32" s="4">
        <v>5567843</v>
      </c>
      <c r="P32" s="4">
        <v>4498531</v>
      </c>
      <c r="Q32" s="4">
        <v>3448351</v>
      </c>
      <c r="R32" s="2">
        <v>9.1</v>
      </c>
      <c r="S32" s="2">
        <v>258</v>
      </c>
      <c r="T32" s="4">
        <v>122262</v>
      </c>
      <c r="U32" s="4">
        <f t="shared" si="0"/>
        <v>3570613</v>
      </c>
      <c r="V32" s="4">
        <f t="shared" si="1"/>
        <v>-1997230</v>
      </c>
      <c r="W32" s="8">
        <f t="shared" si="2"/>
        <v>-0.5593521336532411</v>
      </c>
      <c r="Z32" s="2">
        <v>1</v>
      </c>
    </row>
    <row r="33" spans="1:26" ht="15">
      <c r="A33" s="1">
        <v>337118</v>
      </c>
      <c r="B33" t="s">
        <v>54</v>
      </c>
      <c r="C33" t="s">
        <v>55</v>
      </c>
      <c r="D33" t="s">
        <v>2</v>
      </c>
      <c r="E33" s="2">
        <v>12932</v>
      </c>
      <c r="F33" s="2">
        <v>504</v>
      </c>
      <c r="G33" s="2">
        <v>307</v>
      </c>
      <c r="H33" s="2">
        <v>18.6</v>
      </c>
      <c r="I33" s="2">
        <v>7.4</v>
      </c>
      <c r="J33" s="2">
        <v>4.9</v>
      </c>
      <c r="K33" s="2">
        <v>0.5</v>
      </c>
      <c r="L33" s="2">
        <v>0.2</v>
      </c>
      <c r="M33" s="2">
        <v>5.6</v>
      </c>
      <c r="N33" s="2">
        <v>0</v>
      </c>
      <c r="O33" s="4">
        <v>1601169</v>
      </c>
      <c r="P33" s="4">
        <v>1300929</v>
      </c>
      <c r="Q33" s="4">
        <v>1455134</v>
      </c>
      <c r="R33" s="2">
        <v>2.2</v>
      </c>
      <c r="S33" s="2">
        <v>77</v>
      </c>
      <c r="T33" s="4">
        <v>28817</v>
      </c>
      <c r="U33" s="4">
        <f t="shared" si="0"/>
        <v>1483951</v>
      </c>
      <c r="V33" s="4">
        <f t="shared" si="1"/>
        <v>-117218</v>
      </c>
      <c r="W33" s="8">
        <f t="shared" si="2"/>
        <v>-0.07899047879613276</v>
      </c>
      <c r="Z33" s="2">
        <v>1</v>
      </c>
    </row>
    <row r="34" spans="1:26" ht="15">
      <c r="A34" s="1">
        <v>337119</v>
      </c>
      <c r="B34" t="s">
        <v>56</v>
      </c>
      <c r="C34" t="s">
        <v>57</v>
      </c>
      <c r="D34" t="s">
        <v>2</v>
      </c>
      <c r="E34" s="2">
        <v>13057</v>
      </c>
      <c r="F34" s="3">
        <v>1409</v>
      </c>
      <c r="G34" s="3">
        <v>1060</v>
      </c>
      <c r="H34" s="2">
        <v>14.5</v>
      </c>
      <c r="I34" s="2">
        <v>7.5</v>
      </c>
      <c r="J34" s="2">
        <v>4.5</v>
      </c>
      <c r="K34" s="2">
        <v>0.9</v>
      </c>
      <c r="L34" s="2">
        <v>0.1</v>
      </c>
      <c r="M34" s="2">
        <v>1.2</v>
      </c>
      <c r="N34" s="2">
        <v>0.3</v>
      </c>
      <c r="O34" s="4">
        <v>4084870</v>
      </c>
      <c r="P34" s="4">
        <v>4025917</v>
      </c>
      <c r="Q34" s="4">
        <v>4130418</v>
      </c>
      <c r="R34" s="2">
        <v>1.1</v>
      </c>
      <c r="S34" s="2">
        <v>183</v>
      </c>
      <c r="T34" s="4">
        <v>84214</v>
      </c>
      <c r="U34" s="4">
        <f t="shared" si="0"/>
        <v>4214632</v>
      </c>
      <c r="V34" s="4">
        <f t="shared" si="1"/>
        <v>129762</v>
      </c>
      <c r="W34" s="8">
        <f t="shared" si="2"/>
        <v>0.03078845317930486</v>
      </c>
      <c r="Z34" s="2">
        <v>1</v>
      </c>
    </row>
    <row r="35" spans="1:26" ht="15">
      <c r="A35" s="1">
        <v>337122</v>
      </c>
      <c r="B35" t="s">
        <v>58</v>
      </c>
      <c r="C35" t="s">
        <v>10</v>
      </c>
      <c r="D35" t="s">
        <v>2</v>
      </c>
      <c r="E35" s="2">
        <v>10038</v>
      </c>
      <c r="F35" s="2">
        <v>660</v>
      </c>
      <c r="G35" s="2">
        <v>527</v>
      </c>
      <c r="H35" s="2">
        <v>24.1</v>
      </c>
      <c r="I35" s="2">
        <v>12.3</v>
      </c>
      <c r="J35" s="2">
        <v>2.8</v>
      </c>
      <c r="K35" s="2">
        <v>0</v>
      </c>
      <c r="L35" s="2">
        <v>0</v>
      </c>
      <c r="M35" s="2">
        <v>8.7</v>
      </c>
      <c r="N35" s="2">
        <v>0.4</v>
      </c>
      <c r="O35" s="4">
        <v>3356182</v>
      </c>
      <c r="P35" s="4">
        <v>2287843</v>
      </c>
      <c r="Q35" s="4">
        <v>1712791</v>
      </c>
      <c r="R35" s="2">
        <v>9.3</v>
      </c>
      <c r="S35" s="2">
        <v>161</v>
      </c>
      <c r="T35" s="4">
        <v>83585</v>
      </c>
      <c r="U35" s="4">
        <f t="shared" si="0"/>
        <v>1796376</v>
      </c>
      <c r="V35" s="4">
        <f t="shared" si="1"/>
        <v>-1559806</v>
      </c>
      <c r="W35" s="8">
        <f t="shared" si="2"/>
        <v>-0.8683070804775838</v>
      </c>
      <c r="Z35" s="2">
        <v>1</v>
      </c>
    </row>
    <row r="36" spans="1:26" ht="15">
      <c r="A36" s="1">
        <v>337136</v>
      </c>
      <c r="B36" t="s">
        <v>59</v>
      </c>
      <c r="C36" t="s">
        <v>60</v>
      </c>
      <c r="D36" t="s">
        <v>2</v>
      </c>
      <c r="E36" s="2">
        <v>13367</v>
      </c>
      <c r="F36" s="2">
        <v>200</v>
      </c>
      <c r="G36" s="2">
        <v>152</v>
      </c>
      <c r="H36" s="2">
        <v>14.6</v>
      </c>
      <c r="I36" s="2">
        <v>9.6</v>
      </c>
      <c r="J36" s="2">
        <v>2.2</v>
      </c>
      <c r="K36" s="2">
        <v>0.4</v>
      </c>
      <c r="L36" s="2">
        <v>0</v>
      </c>
      <c r="M36" s="2">
        <v>2.3</v>
      </c>
      <c r="N36" s="2">
        <v>0.2</v>
      </c>
      <c r="O36" s="4">
        <v>498526</v>
      </c>
      <c r="P36" s="4">
        <v>428266</v>
      </c>
      <c r="Q36" s="4">
        <v>488934</v>
      </c>
      <c r="R36" s="2">
        <v>0.1</v>
      </c>
      <c r="S36" s="2">
        <v>35</v>
      </c>
      <c r="T36" s="4">
        <v>14568</v>
      </c>
      <c r="U36" s="4">
        <f t="shared" si="0"/>
        <v>503502</v>
      </c>
      <c r="V36" s="4">
        <f t="shared" si="1"/>
        <v>4976</v>
      </c>
      <c r="W36" s="8">
        <f t="shared" si="2"/>
        <v>0.009882781001862953</v>
      </c>
      <c r="Z36" s="2">
        <v>1</v>
      </c>
    </row>
    <row r="37" spans="1:26" ht="15">
      <c r="A37" s="1">
        <v>337140</v>
      </c>
      <c r="B37" t="s">
        <v>61</v>
      </c>
      <c r="C37" t="s">
        <v>62</v>
      </c>
      <c r="D37" t="s">
        <v>2</v>
      </c>
      <c r="E37" s="2">
        <v>10562</v>
      </c>
      <c r="F37" s="3">
        <v>5324</v>
      </c>
      <c r="G37" s="3">
        <v>3844</v>
      </c>
      <c r="H37" s="2">
        <v>17.3</v>
      </c>
      <c r="I37" s="2">
        <v>8.1</v>
      </c>
      <c r="J37" s="2">
        <v>5.3</v>
      </c>
      <c r="K37" s="2">
        <v>0.5</v>
      </c>
      <c r="L37" s="2">
        <v>0.2</v>
      </c>
      <c r="M37" s="2">
        <v>2.8</v>
      </c>
      <c r="N37" s="2">
        <v>0.5</v>
      </c>
      <c r="O37" s="4">
        <v>15773036</v>
      </c>
      <c r="P37" s="4">
        <v>18772675</v>
      </c>
      <c r="Q37" s="4">
        <v>15617948</v>
      </c>
      <c r="R37" s="2">
        <v>0.7</v>
      </c>
      <c r="S37" s="2">
        <v>772</v>
      </c>
      <c r="T37" s="4">
        <v>374294</v>
      </c>
      <c r="U37" s="4">
        <f t="shared" si="0"/>
        <v>15992242</v>
      </c>
      <c r="V37" s="4">
        <f t="shared" si="1"/>
        <v>219206</v>
      </c>
      <c r="W37" s="8">
        <f t="shared" si="2"/>
        <v>0.013707021191900422</v>
      </c>
      <c r="Z37" s="2">
        <v>1</v>
      </c>
    </row>
    <row r="38" spans="1:26" ht="15">
      <c r="A38" s="1">
        <v>337143</v>
      </c>
      <c r="B38" t="s">
        <v>63</v>
      </c>
      <c r="C38" t="s">
        <v>64</v>
      </c>
      <c r="D38" t="s">
        <v>2</v>
      </c>
      <c r="E38" s="2">
        <v>11530</v>
      </c>
      <c r="F38" s="2">
        <v>285</v>
      </c>
      <c r="G38" s="2">
        <v>228</v>
      </c>
      <c r="H38" s="2">
        <v>19.8</v>
      </c>
      <c r="I38" s="2">
        <v>10.5</v>
      </c>
      <c r="J38" s="2">
        <v>4.5</v>
      </c>
      <c r="K38" s="2">
        <v>0.5</v>
      </c>
      <c r="L38" s="2">
        <v>0.1</v>
      </c>
      <c r="M38" s="2">
        <v>4</v>
      </c>
      <c r="N38" s="2">
        <v>0.1</v>
      </c>
      <c r="O38" s="4">
        <v>1062786</v>
      </c>
      <c r="P38" s="4">
        <v>1006262</v>
      </c>
      <c r="Q38" s="4">
        <v>847941</v>
      </c>
      <c r="R38" s="2">
        <v>3.8</v>
      </c>
      <c r="S38" s="2">
        <v>47</v>
      </c>
      <c r="T38" s="4">
        <v>21358</v>
      </c>
      <c r="U38" s="4">
        <f t="shared" si="0"/>
        <v>869299</v>
      </c>
      <c r="V38" s="4">
        <f t="shared" si="1"/>
        <v>-193487</v>
      </c>
      <c r="W38" s="8">
        <f t="shared" si="2"/>
        <v>-0.2225781923135768</v>
      </c>
      <c r="Z38" s="2">
        <v>1</v>
      </c>
    </row>
    <row r="39" spans="1:26" ht="15">
      <c r="A39" s="1">
        <v>337146</v>
      </c>
      <c r="B39" t="s">
        <v>65</v>
      </c>
      <c r="C39" t="s">
        <v>66</v>
      </c>
      <c r="D39" t="s">
        <v>2</v>
      </c>
      <c r="E39" s="2">
        <v>10605</v>
      </c>
      <c r="F39" s="3">
        <v>6774</v>
      </c>
      <c r="G39" s="3">
        <v>4942</v>
      </c>
      <c r="H39" s="2">
        <v>20.7</v>
      </c>
      <c r="I39" s="2">
        <v>9.6</v>
      </c>
      <c r="J39" s="2">
        <v>5.4</v>
      </c>
      <c r="K39" s="2">
        <v>1</v>
      </c>
      <c r="L39" s="2">
        <v>0.3</v>
      </c>
      <c r="M39" s="2">
        <v>4.3</v>
      </c>
      <c r="N39" s="2">
        <v>0.4</v>
      </c>
      <c r="O39" s="4">
        <v>23839728</v>
      </c>
      <c r="P39" s="4">
        <v>25442869</v>
      </c>
      <c r="Q39" s="4">
        <v>20931218</v>
      </c>
      <c r="R39" s="2">
        <v>2</v>
      </c>
      <c r="S39" s="2">
        <v>963</v>
      </c>
      <c r="T39" s="4">
        <v>481668</v>
      </c>
      <c r="U39" s="4">
        <f t="shared" si="0"/>
        <v>21412886</v>
      </c>
      <c r="V39" s="4">
        <f t="shared" si="1"/>
        <v>-2426842</v>
      </c>
      <c r="W39" s="8">
        <f t="shared" si="2"/>
        <v>-0.11333558680506682</v>
      </c>
      <c r="Z39" s="2">
        <v>1</v>
      </c>
    </row>
    <row r="40" spans="1:26" ht="15">
      <c r="A40" s="1">
        <v>337147</v>
      </c>
      <c r="B40" t="s">
        <v>67</v>
      </c>
      <c r="C40" t="s">
        <v>68</v>
      </c>
      <c r="D40" t="s">
        <v>2</v>
      </c>
      <c r="E40" s="2">
        <v>11735</v>
      </c>
      <c r="F40" s="3">
        <v>12092</v>
      </c>
      <c r="G40" s="3">
        <v>9372</v>
      </c>
      <c r="H40" s="2">
        <v>16.8</v>
      </c>
      <c r="I40" s="2">
        <v>8.9</v>
      </c>
      <c r="J40" s="2">
        <v>4.4</v>
      </c>
      <c r="K40" s="2">
        <v>0.5</v>
      </c>
      <c r="L40" s="2">
        <v>0.1</v>
      </c>
      <c r="M40" s="2">
        <v>2.5</v>
      </c>
      <c r="N40" s="2">
        <v>0.4</v>
      </c>
      <c r="O40" s="4">
        <v>58395243</v>
      </c>
      <c r="P40" s="4">
        <v>42762754</v>
      </c>
      <c r="Q40" s="4">
        <v>35059656</v>
      </c>
      <c r="R40" s="2">
        <v>2.9</v>
      </c>
      <c r="S40" s="3">
        <v>2052</v>
      </c>
      <c r="T40" s="4">
        <v>1006750</v>
      </c>
      <c r="U40" s="4">
        <f t="shared" si="0"/>
        <v>36066406</v>
      </c>
      <c r="V40" s="4">
        <f t="shared" si="1"/>
        <v>-22328837</v>
      </c>
      <c r="W40" s="8">
        <f t="shared" si="2"/>
        <v>-0.6191034670879044</v>
      </c>
      <c r="Z40" s="2">
        <v>1</v>
      </c>
    </row>
    <row r="41" spans="1:26" ht="15">
      <c r="A41" s="1">
        <v>337148</v>
      </c>
      <c r="B41" t="s">
        <v>69</v>
      </c>
      <c r="C41" t="s">
        <v>70</v>
      </c>
      <c r="D41" t="s">
        <v>2</v>
      </c>
      <c r="E41" s="2">
        <v>11590</v>
      </c>
      <c r="F41" s="3">
        <v>8904</v>
      </c>
      <c r="G41" s="3">
        <v>6994</v>
      </c>
      <c r="H41" s="2">
        <v>17.2</v>
      </c>
      <c r="I41" s="2">
        <v>9.7</v>
      </c>
      <c r="J41" s="2">
        <v>4.5</v>
      </c>
      <c r="K41" s="2">
        <v>0.4</v>
      </c>
      <c r="L41" s="2">
        <v>0.1</v>
      </c>
      <c r="M41" s="2">
        <v>1.9</v>
      </c>
      <c r="N41" s="2">
        <v>0.5</v>
      </c>
      <c r="O41" s="4">
        <v>34380996</v>
      </c>
      <c r="P41" s="4">
        <v>31638932</v>
      </c>
      <c r="Q41" s="4">
        <v>25655813</v>
      </c>
      <c r="R41" s="2">
        <v>3.5</v>
      </c>
      <c r="S41" s="3">
        <v>1783</v>
      </c>
      <c r="T41" s="4">
        <v>909054</v>
      </c>
      <c r="U41" s="4">
        <f t="shared" si="0"/>
        <v>26564867</v>
      </c>
      <c r="V41" s="4">
        <f t="shared" si="1"/>
        <v>-7816129</v>
      </c>
      <c r="W41" s="8">
        <f t="shared" si="2"/>
        <v>-0.2942280494007367</v>
      </c>
      <c r="Z41" s="2">
        <v>1</v>
      </c>
    </row>
    <row r="42" spans="1:26" ht="15">
      <c r="A42" s="1">
        <v>337150</v>
      </c>
      <c r="B42" t="s">
        <v>71</v>
      </c>
      <c r="C42" t="s">
        <v>72</v>
      </c>
      <c r="D42" t="s">
        <v>2</v>
      </c>
      <c r="E42" s="2">
        <v>10924</v>
      </c>
      <c r="F42" s="2">
        <v>178</v>
      </c>
      <c r="G42" s="2">
        <v>123</v>
      </c>
      <c r="H42" s="2">
        <v>18.9</v>
      </c>
      <c r="I42" s="2">
        <v>5.4</v>
      </c>
      <c r="J42" s="2">
        <v>6.1</v>
      </c>
      <c r="K42" s="2">
        <v>0.6</v>
      </c>
      <c r="L42" s="2">
        <v>0.3</v>
      </c>
      <c r="M42" s="2">
        <v>6.3</v>
      </c>
      <c r="N42" s="2">
        <v>0.2</v>
      </c>
      <c r="O42" s="4">
        <v>437662</v>
      </c>
      <c r="P42" s="4">
        <v>589235</v>
      </c>
      <c r="Q42" s="4">
        <v>513590</v>
      </c>
      <c r="R42" s="2">
        <v>0.4</v>
      </c>
      <c r="S42" s="2">
        <v>68</v>
      </c>
      <c r="T42" s="4">
        <v>30992</v>
      </c>
      <c r="U42" s="4">
        <f t="shared" si="0"/>
        <v>544582</v>
      </c>
      <c r="V42" s="4">
        <f t="shared" si="1"/>
        <v>106920</v>
      </c>
      <c r="W42" s="8">
        <f t="shared" si="2"/>
        <v>0.1963340690658156</v>
      </c>
      <c r="Z42" s="2">
        <v>1</v>
      </c>
    </row>
    <row r="43" spans="1:26" ht="15">
      <c r="A43" s="1">
        <v>337165</v>
      </c>
      <c r="B43" t="s">
        <v>73</v>
      </c>
      <c r="C43" t="s">
        <v>74</v>
      </c>
      <c r="D43" t="s">
        <v>2</v>
      </c>
      <c r="E43" s="2">
        <v>12754</v>
      </c>
      <c r="F43" s="2">
        <v>720</v>
      </c>
      <c r="G43" s="2">
        <v>544</v>
      </c>
      <c r="H43" s="2">
        <v>17.7</v>
      </c>
      <c r="I43" s="2">
        <v>5.7</v>
      </c>
      <c r="J43" s="2">
        <v>6.7</v>
      </c>
      <c r="K43" s="2">
        <v>1.3</v>
      </c>
      <c r="L43" s="2">
        <v>0.9</v>
      </c>
      <c r="M43" s="2">
        <v>2.9</v>
      </c>
      <c r="N43" s="2">
        <v>0.2</v>
      </c>
      <c r="O43" s="4">
        <v>1695012</v>
      </c>
      <c r="P43" s="4">
        <v>1977051</v>
      </c>
      <c r="Q43" s="4">
        <v>2254841</v>
      </c>
      <c r="R43" s="2">
        <v>0.3</v>
      </c>
      <c r="S43" s="2">
        <v>121</v>
      </c>
      <c r="T43" s="4">
        <v>44728</v>
      </c>
      <c r="U43" s="4">
        <f t="shared" si="0"/>
        <v>2299569</v>
      </c>
      <c r="V43" s="4">
        <f t="shared" si="1"/>
        <v>604557</v>
      </c>
      <c r="W43" s="8">
        <f t="shared" si="2"/>
        <v>0.2629001347643841</v>
      </c>
      <c r="Z43" s="2">
        <v>1</v>
      </c>
    </row>
    <row r="44" spans="1:26" ht="15">
      <c r="A44" s="1">
        <v>337168</v>
      </c>
      <c r="B44" t="s">
        <v>75</v>
      </c>
      <c r="C44" t="s">
        <v>76</v>
      </c>
      <c r="D44" t="s">
        <v>2</v>
      </c>
      <c r="E44" s="2">
        <v>10965</v>
      </c>
      <c r="F44" s="3">
        <v>1685</v>
      </c>
      <c r="G44" s="3">
        <v>1230</v>
      </c>
      <c r="H44" s="2">
        <v>17.6</v>
      </c>
      <c r="I44" s="2">
        <v>9.7</v>
      </c>
      <c r="J44" s="2">
        <v>4.7</v>
      </c>
      <c r="K44" s="2">
        <v>0.3</v>
      </c>
      <c r="L44" s="2">
        <v>0.2</v>
      </c>
      <c r="M44" s="2">
        <v>2.6</v>
      </c>
      <c r="N44" s="2">
        <v>0.1</v>
      </c>
      <c r="O44" s="4">
        <v>6936509</v>
      </c>
      <c r="P44" s="4">
        <v>5970372</v>
      </c>
      <c r="Q44" s="4">
        <v>4871570</v>
      </c>
      <c r="R44" s="2">
        <v>1.7</v>
      </c>
      <c r="S44" s="2">
        <v>229</v>
      </c>
      <c r="T44" s="4">
        <v>107130</v>
      </c>
      <c r="U44" s="4">
        <f t="shared" si="0"/>
        <v>4978700</v>
      </c>
      <c r="V44" s="4">
        <f t="shared" si="1"/>
        <v>-1957809</v>
      </c>
      <c r="W44" s="8">
        <f t="shared" si="2"/>
        <v>-0.393236989575592</v>
      </c>
      <c r="Z44" s="2">
        <v>1</v>
      </c>
    </row>
    <row r="45" spans="1:26" ht="15">
      <c r="A45" s="1">
        <v>337170</v>
      </c>
      <c r="B45" t="s">
        <v>77</v>
      </c>
      <c r="C45" t="s">
        <v>78</v>
      </c>
      <c r="D45" t="s">
        <v>2</v>
      </c>
      <c r="E45" s="2">
        <v>11042</v>
      </c>
      <c r="F45" s="3">
        <v>4418</v>
      </c>
      <c r="G45" s="3">
        <v>3222</v>
      </c>
      <c r="H45" s="2">
        <v>20.5</v>
      </c>
      <c r="I45" s="2">
        <v>11.9</v>
      </c>
      <c r="J45" s="2">
        <v>3.7</v>
      </c>
      <c r="K45" s="2">
        <v>0.2</v>
      </c>
      <c r="L45" s="2">
        <v>0.2</v>
      </c>
      <c r="M45" s="2">
        <v>3.7</v>
      </c>
      <c r="N45" s="2">
        <v>0.8</v>
      </c>
      <c r="O45" s="4">
        <v>20023278</v>
      </c>
      <c r="P45" s="4">
        <v>15519366</v>
      </c>
      <c r="Q45" s="4">
        <v>12239491</v>
      </c>
      <c r="R45" s="2">
        <v>4.8</v>
      </c>
      <c r="S45" s="2">
        <v>500</v>
      </c>
      <c r="T45" s="4">
        <v>257964</v>
      </c>
      <c r="U45" s="4">
        <f t="shared" si="0"/>
        <v>12497455</v>
      </c>
      <c r="V45" s="4">
        <f t="shared" si="1"/>
        <v>-7525823</v>
      </c>
      <c r="W45" s="8">
        <f t="shared" si="2"/>
        <v>-0.6021884455675175</v>
      </c>
      <c r="Z45" s="2">
        <v>1</v>
      </c>
    </row>
    <row r="46" spans="1:26" ht="15">
      <c r="A46" s="1">
        <v>337172</v>
      </c>
      <c r="B46" t="s">
        <v>79</v>
      </c>
      <c r="C46" t="s">
        <v>80</v>
      </c>
      <c r="D46" t="s">
        <v>2</v>
      </c>
      <c r="E46" s="2">
        <v>12534</v>
      </c>
      <c r="F46" s="2">
        <v>20</v>
      </c>
      <c r="G46" s="2">
        <v>17</v>
      </c>
      <c r="H46" s="2">
        <v>21.8</v>
      </c>
      <c r="I46" s="2">
        <v>6.3</v>
      </c>
      <c r="J46" s="2">
        <v>12.7</v>
      </c>
      <c r="K46" s="2">
        <v>2.4</v>
      </c>
      <c r="L46" s="2">
        <v>0</v>
      </c>
      <c r="M46" s="2">
        <v>0.6</v>
      </c>
      <c r="N46" s="2">
        <v>0</v>
      </c>
      <c r="O46" s="4">
        <v>65548</v>
      </c>
      <c r="P46" s="4">
        <v>75452</v>
      </c>
      <c r="Q46" s="4">
        <v>86342</v>
      </c>
      <c r="R46" s="2">
        <v>0</v>
      </c>
      <c r="S46" s="2">
        <v>0</v>
      </c>
      <c r="T46" s="4">
        <v>0</v>
      </c>
      <c r="U46" s="4">
        <f t="shared" si="0"/>
        <v>86342</v>
      </c>
      <c r="V46" s="4">
        <f t="shared" si="1"/>
        <v>20794</v>
      </c>
      <c r="W46" s="8">
        <f t="shared" si="2"/>
        <v>0.240832966574784</v>
      </c>
      <c r="Z46" s="2">
        <v>1</v>
      </c>
    </row>
    <row r="47" spans="1:26" ht="15">
      <c r="A47" s="1">
        <v>337173</v>
      </c>
      <c r="B47" t="s">
        <v>81</v>
      </c>
      <c r="C47" t="s">
        <v>82</v>
      </c>
      <c r="D47" t="s">
        <v>2</v>
      </c>
      <c r="E47" s="2">
        <v>12842</v>
      </c>
      <c r="F47" s="2">
        <v>65</v>
      </c>
      <c r="G47" s="2">
        <v>48</v>
      </c>
      <c r="H47" s="2">
        <v>14.3</v>
      </c>
      <c r="I47" s="2">
        <v>8.2</v>
      </c>
      <c r="J47" s="2">
        <v>4.4</v>
      </c>
      <c r="K47" s="2">
        <v>0.3</v>
      </c>
      <c r="L47" s="2">
        <v>0.1</v>
      </c>
      <c r="M47" s="2">
        <v>1.4</v>
      </c>
      <c r="N47" s="2">
        <v>0</v>
      </c>
      <c r="O47" s="4">
        <v>171421</v>
      </c>
      <c r="P47" s="4">
        <v>146318</v>
      </c>
      <c r="Q47" s="4">
        <v>166981</v>
      </c>
      <c r="R47" s="2">
        <v>0</v>
      </c>
      <c r="S47" s="2">
        <v>0</v>
      </c>
      <c r="T47" s="4">
        <v>0</v>
      </c>
      <c r="U47" s="4">
        <f t="shared" si="0"/>
        <v>166981</v>
      </c>
      <c r="V47" s="4">
        <f t="shared" si="1"/>
        <v>-4440</v>
      </c>
      <c r="W47" s="8">
        <f t="shared" si="2"/>
        <v>-0.026589851539995567</v>
      </c>
      <c r="Z47" s="2">
        <v>1</v>
      </c>
    </row>
    <row r="48" spans="1:26" ht="15">
      <c r="A48" s="1">
        <v>337174</v>
      </c>
      <c r="B48" t="s">
        <v>83</v>
      </c>
      <c r="C48" t="s">
        <v>84</v>
      </c>
      <c r="D48" t="s">
        <v>2</v>
      </c>
      <c r="E48" s="2">
        <v>13753</v>
      </c>
      <c r="F48" s="2">
        <v>164</v>
      </c>
      <c r="G48" s="2">
        <v>135</v>
      </c>
      <c r="H48" s="2">
        <v>14.9</v>
      </c>
      <c r="I48" s="2">
        <v>8.4</v>
      </c>
      <c r="J48" s="2">
        <v>3.1</v>
      </c>
      <c r="K48" s="2">
        <v>1.7</v>
      </c>
      <c r="L48" s="2">
        <v>0</v>
      </c>
      <c r="M48" s="2">
        <v>1.4</v>
      </c>
      <c r="N48" s="2">
        <v>0.2</v>
      </c>
      <c r="O48" s="4">
        <v>499730</v>
      </c>
      <c r="P48" s="4">
        <v>416977</v>
      </c>
      <c r="Q48" s="4">
        <v>471186</v>
      </c>
      <c r="R48" s="2">
        <v>1.1</v>
      </c>
      <c r="S48" s="2">
        <v>36</v>
      </c>
      <c r="T48" s="4">
        <v>13033</v>
      </c>
      <c r="U48" s="4">
        <f t="shared" si="0"/>
        <v>484219</v>
      </c>
      <c r="V48" s="4">
        <f t="shared" si="1"/>
        <v>-15511</v>
      </c>
      <c r="W48" s="8">
        <f t="shared" si="2"/>
        <v>-0.03203302637856011</v>
      </c>
      <c r="Z48" s="2">
        <v>1</v>
      </c>
    </row>
    <row r="49" spans="1:26" ht="15">
      <c r="A49" s="1">
        <v>337181</v>
      </c>
      <c r="B49" t="s">
        <v>85</v>
      </c>
      <c r="C49" t="s">
        <v>86</v>
      </c>
      <c r="D49" t="s">
        <v>2</v>
      </c>
      <c r="E49" s="2">
        <v>13790</v>
      </c>
      <c r="F49" s="3">
        <v>1719</v>
      </c>
      <c r="G49" s="3">
        <v>1259</v>
      </c>
      <c r="H49" s="2">
        <v>17</v>
      </c>
      <c r="I49" s="2">
        <v>8.8</v>
      </c>
      <c r="J49" s="2">
        <v>4.3</v>
      </c>
      <c r="K49" s="2">
        <v>1.6</v>
      </c>
      <c r="L49" s="2">
        <v>0.3</v>
      </c>
      <c r="M49" s="2">
        <v>1.7</v>
      </c>
      <c r="N49" s="2">
        <v>0.3</v>
      </c>
      <c r="O49" s="4">
        <v>4667226</v>
      </c>
      <c r="P49" s="4">
        <v>4694057</v>
      </c>
      <c r="Q49" s="4">
        <v>5356283</v>
      </c>
      <c r="R49" s="2">
        <v>1.1</v>
      </c>
      <c r="S49" s="2">
        <v>235</v>
      </c>
      <c r="T49" s="4">
        <v>82003</v>
      </c>
      <c r="U49" s="4">
        <f t="shared" si="0"/>
        <v>5438286</v>
      </c>
      <c r="V49" s="4">
        <f t="shared" si="1"/>
        <v>771060</v>
      </c>
      <c r="W49" s="8">
        <f t="shared" si="2"/>
        <v>0.14178364286100437</v>
      </c>
      <c r="Z49" s="2">
        <v>1</v>
      </c>
    </row>
    <row r="50" spans="1:26" ht="15">
      <c r="A50" s="1">
        <v>337187</v>
      </c>
      <c r="B50" t="s">
        <v>87</v>
      </c>
      <c r="C50" t="s">
        <v>88</v>
      </c>
      <c r="D50" t="s">
        <v>2</v>
      </c>
      <c r="E50" s="2">
        <v>11501</v>
      </c>
      <c r="F50" s="3">
        <v>2731</v>
      </c>
      <c r="G50" s="3">
        <v>2119</v>
      </c>
      <c r="H50" s="2">
        <v>21.3</v>
      </c>
      <c r="I50" s="2">
        <v>9.7</v>
      </c>
      <c r="J50" s="2">
        <v>6.4</v>
      </c>
      <c r="K50" s="2">
        <v>1.9</v>
      </c>
      <c r="L50" s="2">
        <v>0.2</v>
      </c>
      <c r="M50" s="2">
        <v>2.4</v>
      </c>
      <c r="N50" s="2">
        <v>0.8</v>
      </c>
      <c r="O50" s="4">
        <v>17770651</v>
      </c>
      <c r="P50" s="4">
        <v>11039988</v>
      </c>
      <c r="Q50" s="4">
        <v>9150528</v>
      </c>
      <c r="R50" s="2">
        <v>1.6</v>
      </c>
      <c r="S50" s="2">
        <v>421</v>
      </c>
      <c r="T50" s="4">
        <v>211247</v>
      </c>
      <c r="U50" s="4">
        <f t="shared" si="0"/>
        <v>9361775</v>
      </c>
      <c r="V50" s="4">
        <f t="shared" si="1"/>
        <v>-8408876</v>
      </c>
      <c r="W50" s="8">
        <f t="shared" si="2"/>
        <v>-0.8982138536762526</v>
      </c>
      <c r="Z50" s="2">
        <v>1</v>
      </c>
    </row>
    <row r="51" spans="1:26" ht="15">
      <c r="A51" s="1">
        <v>337189</v>
      </c>
      <c r="B51" t="s">
        <v>89</v>
      </c>
      <c r="C51" t="s">
        <v>90</v>
      </c>
      <c r="D51" t="s">
        <v>2</v>
      </c>
      <c r="E51" s="2">
        <v>11354</v>
      </c>
      <c r="F51" s="2">
        <v>17</v>
      </c>
      <c r="G51" s="2">
        <v>15</v>
      </c>
      <c r="H51" s="2">
        <v>18.1</v>
      </c>
      <c r="I51" s="2">
        <v>10.8</v>
      </c>
      <c r="J51" s="2">
        <v>3.4</v>
      </c>
      <c r="K51" s="2">
        <v>0.3</v>
      </c>
      <c r="L51" s="2">
        <v>0.6</v>
      </c>
      <c r="M51" s="2">
        <v>2.8</v>
      </c>
      <c r="N51" s="2">
        <v>0.3</v>
      </c>
      <c r="O51" s="4">
        <v>54724</v>
      </c>
      <c r="P51" s="4">
        <v>59206</v>
      </c>
      <c r="Q51" s="4">
        <v>47775</v>
      </c>
      <c r="R51" s="2">
        <v>3.6</v>
      </c>
      <c r="S51" s="2">
        <v>0</v>
      </c>
      <c r="T51" s="4">
        <v>0</v>
      </c>
      <c r="U51" s="4">
        <f t="shared" si="0"/>
        <v>47775</v>
      </c>
      <c r="V51" s="4">
        <f t="shared" si="1"/>
        <v>-6949</v>
      </c>
      <c r="W51" s="8">
        <f t="shared" si="2"/>
        <v>-0.14545264259549973</v>
      </c>
      <c r="Z51" s="2">
        <v>1</v>
      </c>
    </row>
    <row r="52" spans="1:26" ht="15">
      <c r="A52" s="1">
        <v>337190</v>
      </c>
      <c r="B52" t="s">
        <v>91</v>
      </c>
      <c r="C52" t="s">
        <v>92</v>
      </c>
      <c r="D52" t="s">
        <v>2</v>
      </c>
      <c r="E52" s="2">
        <v>11235</v>
      </c>
      <c r="F52" s="3">
        <v>3265</v>
      </c>
      <c r="G52" s="3">
        <v>2440</v>
      </c>
      <c r="H52" s="2">
        <v>26.6</v>
      </c>
      <c r="I52" s="2">
        <v>11.8</v>
      </c>
      <c r="J52" s="2">
        <v>4.2</v>
      </c>
      <c r="K52" s="2">
        <v>0.7</v>
      </c>
      <c r="L52" s="2">
        <v>0.1</v>
      </c>
      <c r="M52" s="2">
        <v>9.8</v>
      </c>
      <c r="N52" s="2">
        <v>0.1</v>
      </c>
      <c r="O52" s="4">
        <v>17467436</v>
      </c>
      <c r="P52" s="4">
        <v>13169888</v>
      </c>
      <c r="Q52" s="4">
        <v>9875919</v>
      </c>
      <c r="R52" s="2">
        <v>9.1</v>
      </c>
      <c r="S52" s="2">
        <v>335</v>
      </c>
      <c r="T52" s="4">
        <v>156831</v>
      </c>
      <c r="U52" s="4">
        <f t="shared" si="0"/>
        <v>10032750</v>
      </c>
      <c r="V52" s="4">
        <f t="shared" si="1"/>
        <v>-7434686</v>
      </c>
      <c r="W52" s="8">
        <f t="shared" si="2"/>
        <v>-0.7410416884702599</v>
      </c>
      <c r="Z52" s="2">
        <v>1</v>
      </c>
    </row>
    <row r="53" spans="1:26" ht="15">
      <c r="A53" s="1">
        <v>337198</v>
      </c>
      <c r="B53" t="s">
        <v>93</v>
      </c>
      <c r="C53" t="s">
        <v>94</v>
      </c>
      <c r="D53" t="s">
        <v>2</v>
      </c>
      <c r="E53" s="2">
        <v>13045</v>
      </c>
      <c r="F53" s="2">
        <v>50</v>
      </c>
      <c r="G53" s="2">
        <v>33</v>
      </c>
      <c r="H53" s="2">
        <v>36.6</v>
      </c>
      <c r="I53" s="2">
        <v>9.6</v>
      </c>
      <c r="J53" s="2">
        <v>3.6</v>
      </c>
      <c r="K53" s="2">
        <v>1.6</v>
      </c>
      <c r="L53" s="2">
        <v>0</v>
      </c>
      <c r="M53" s="2">
        <v>20.7</v>
      </c>
      <c r="N53" s="2">
        <v>1.1</v>
      </c>
      <c r="O53" s="4">
        <v>186523</v>
      </c>
      <c r="P53" s="4">
        <v>129373</v>
      </c>
      <c r="Q53" s="4">
        <v>138615</v>
      </c>
      <c r="R53" s="2">
        <v>8.3</v>
      </c>
      <c r="S53" s="2">
        <v>0</v>
      </c>
      <c r="T53" s="4">
        <v>0</v>
      </c>
      <c r="U53" s="4">
        <f t="shared" si="0"/>
        <v>138615</v>
      </c>
      <c r="V53" s="4">
        <f t="shared" si="1"/>
        <v>-47908</v>
      </c>
      <c r="W53" s="8">
        <f t="shared" si="2"/>
        <v>-0.34561916098546336</v>
      </c>
      <c r="Z53" s="2">
        <v>1</v>
      </c>
    </row>
    <row r="54" spans="1:26" ht="15">
      <c r="A54" s="1">
        <v>337199</v>
      </c>
      <c r="B54" t="s">
        <v>95</v>
      </c>
      <c r="C54" t="s">
        <v>34</v>
      </c>
      <c r="D54" t="s">
        <v>2</v>
      </c>
      <c r="E54" s="2">
        <v>13219</v>
      </c>
      <c r="F54" s="2">
        <v>545</v>
      </c>
      <c r="G54" s="2">
        <v>413</v>
      </c>
      <c r="H54" s="2">
        <v>19.4</v>
      </c>
      <c r="I54" s="2">
        <v>8.2</v>
      </c>
      <c r="J54" s="2">
        <v>5.3</v>
      </c>
      <c r="K54" s="2">
        <v>2.2</v>
      </c>
      <c r="L54" s="2">
        <v>0.5</v>
      </c>
      <c r="M54" s="2">
        <v>2.9</v>
      </c>
      <c r="N54" s="2">
        <v>0.4</v>
      </c>
      <c r="O54" s="4">
        <v>1885739</v>
      </c>
      <c r="P54" s="4">
        <v>1748905</v>
      </c>
      <c r="Q54" s="4">
        <v>1741671</v>
      </c>
      <c r="R54" s="2">
        <v>1.8</v>
      </c>
      <c r="S54" s="2">
        <v>92</v>
      </c>
      <c r="T54" s="4">
        <v>38230</v>
      </c>
      <c r="U54" s="4">
        <f t="shared" si="0"/>
        <v>1779901</v>
      </c>
      <c r="V54" s="4">
        <f t="shared" si="1"/>
        <v>-105838</v>
      </c>
      <c r="W54" s="8">
        <f t="shared" si="2"/>
        <v>-0.05946285776568472</v>
      </c>
      <c r="Z54" s="2">
        <v>1</v>
      </c>
    </row>
    <row r="55" spans="1:26" ht="15">
      <c r="A55" s="1">
        <v>337203</v>
      </c>
      <c r="B55" t="s">
        <v>96</v>
      </c>
      <c r="C55" t="s">
        <v>97</v>
      </c>
      <c r="D55" t="s">
        <v>2</v>
      </c>
      <c r="E55" s="2">
        <v>12180</v>
      </c>
      <c r="F55" s="3">
        <v>4847</v>
      </c>
      <c r="G55" s="3">
        <v>3595</v>
      </c>
      <c r="H55" s="2">
        <v>16</v>
      </c>
      <c r="I55" s="2">
        <v>6.5</v>
      </c>
      <c r="J55" s="2">
        <v>4.1</v>
      </c>
      <c r="K55" s="2">
        <v>1.6</v>
      </c>
      <c r="L55" s="2">
        <v>0.2</v>
      </c>
      <c r="M55" s="2">
        <v>3.4</v>
      </c>
      <c r="N55" s="2">
        <v>0.2</v>
      </c>
      <c r="O55" s="4">
        <v>15175990</v>
      </c>
      <c r="P55" s="4">
        <v>12725952</v>
      </c>
      <c r="Q55" s="4">
        <v>14425492</v>
      </c>
      <c r="R55" s="2">
        <v>1.4</v>
      </c>
      <c r="S55" s="2">
        <v>578</v>
      </c>
      <c r="T55" s="4">
        <v>218723</v>
      </c>
      <c r="U55" s="4">
        <f t="shared" si="0"/>
        <v>14644215</v>
      </c>
      <c r="V55" s="4">
        <f t="shared" si="1"/>
        <v>-531775</v>
      </c>
      <c r="W55" s="8">
        <f t="shared" si="2"/>
        <v>-0.03631297409932864</v>
      </c>
      <c r="Z55" s="2">
        <v>1</v>
      </c>
    </row>
    <row r="56" spans="1:26" ht="15">
      <c r="A56" s="1">
        <v>337204</v>
      </c>
      <c r="B56" t="s">
        <v>98</v>
      </c>
      <c r="C56" t="s">
        <v>99</v>
      </c>
      <c r="D56" t="s">
        <v>2</v>
      </c>
      <c r="E56" s="2">
        <v>10522</v>
      </c>
      <c r="F56" s="2">
        <v>91</v>
      </c>
      <c r="G56" s="2">
        <v>82</v>
      </c>
      <c r="H56" s="2">
        <v>16.1</v>
      </c>
      <c r="I56" s="2">
        <v>4</v>
      </c>
      <c r="J56" s="2">
        <v>6.7</v>
      </c>
      <c r="K56" s="2">
        <v>0</v>
      </c>
      <c r="L56" s="2">
        <v>0</v>
      </c>
      <c r="M56" s="2">
        <v>5.5</v>
      </c>
      <c r="N56" s="2">
        <v>0</v>
      </c>
      <c r="O56" s="4">
        <v>158160</v>
      </c>
      <c r="P56" s="4">
        <v>311013</v>
      </c>
      <c r="Q56" s="4">
        <v>253228</v>
      </c>
      <c r="R56" s="2">
        <v>2</v>
      </c>
      <c r="S56" s="2">
        <v>21</v>
      </c>
      <c r="T56" s="4">
        <v>10655</v>
      </c>
      <c r="U56" s="4">
        <f t="shared" si="0"/>
        <v>263883</v>
      </c>
      <c r="V56" s="4">
        <f t="shared" si="1"/>
        <v>105723</v>
      </c>
      <c r="W56" s="8">
        <f t="shared" si="2"/>
        <v>0.40064346699105285</v>
      </c>
      <c r="Z56" s="2">
        <v>1</v>
      </c>
    </row>
    <row r="57" spans="1:26" ht="15">
      <c r="A57" s="1">
        <v>337205</v>
      </c>
      <c r="B57" t="s">
        <v>100</v>
      </c>
      <c r="C57" t="s">
        <v>101</v>
      </c>
      <c r="D57" t="s">
        <v>2</v>
      </c>
      <c r="E57" s="2">
        <v>12095</v>
      </c>
      <c r="F57" s="3">
        <v>1270</v>
      </c>
      <c r="G57" s="2">
        <v>828</v>
      </c>
      <c r="H57" s="2">
        <v>18.6</v>
      </c>
      <c r="I57" s="2">
        <v>9.7</v>
      </c>
      <c r="J57" s="2">
        <v>5</v>
      </c>
      <c r="K57" s="2">
        <v>1.1</v>
      </c>
      <c r="L57" s="2">
        <v>0.2</v>
      </c>
      <c r="M57" s="2">
        <v>3</v>
      </c>
      <c r="N57" s="2">
        <v>0.1</v>
      </c>
      <c r="O57" s="4">
        <v>3292947</v>
      </c>
      <c r="P57" s="4">
        <v>3536756</v>
      </c>
      <c r="Q57" s="4">
        <v>3954075</v>
      </c>
      <c r="R57" s="2">
        <v>2.4</v>
      </c>
      <c r="S57" s="2">
        <v>122</v>
      </c>
      <c r="T57" s="4">
        <v>44777</v>
      </c>
      <c r="U57" s="4">
        <f t="shared" si="0"/>
        <v>3998852</v>
      </c>
      <c r="V57" s="4">
        <f t="shared" si="1"/>
        <v>705905</v>
      </c>
      <c r="W57" s="8">
        <f t="shared" si="2"/>
        <v>0.1765269132240953</v>
      </c>
      <c r="Z57" s="2">
        <v>1</v>
      </c>
    </row>
    <row r="58" spans="1:26" ht="15">
      <c r="A58" s="1">
        <v>337207</v>
      </c>
      <c r="B58" t="s">
        <v>102</v>
      </c>
      <c r="C58" t="s">
        <v>103</v>
      </c>
      <c r="D58" t="s">
        <v>2</v>
      </c>
      <c r="E58" s="2">
        <v>14217</v>
      </c>
      <c r="F58" s="2">
        <v>112</v>
      </c>
      <c r="G58" s="2">
        <v>88</v>
      </c>
      <c r="H58" s="2">
        <v>18</v>
      </c>
      <c r="I58" s="2">
        <v>6.6</v>
      </c>
      <c r="J58" s="2">
        <v>5.1</v>
      </c>
      <c r="K58" s="2">
        <v>1.6</v>
      </c>
      <c r="L58" s="2">
        <v>0.1</v>
      </c>
      <c r="M58" s="2">
        <v>4.5</v>
      </c>
      <c r="N58" s="2">
        <v>0.1</v>
      </c>
      <c r="O58" s="4">
        <v>224302</v>
      </c>
      <c r="P58" s="4">
        <v>331945</v>
      </c>
      <c r="Q58" s="4">
        <v>330132</v>
      </c>
      <c r="R58" s="2">
        <v>0.2</v>
      </c>
      <c r="S58" s="2">
        <v>14</v>
      </c>
      <c r="T58" s="4">
        <v>5707</v>
      </c>
      <c r="U58" s="4">
        <f t="shared" si="0"/>
        <v>335839</v>
      </c>
      <c r="V58" s="4">
        <f t="shared" si="1"/>
        <v>111537</v>
      </c>
      <c r="W58" s="8">
        <f t="shared" si="2"/>
        <v>0.3321144953385402</v>
      </c>
      <c r="Z58" s="2">
        <v>1</v>
      </c>
    </row>
    <row r="59" spans="1:26" ht="15">
      <c r="A59" s="1">
        <v>337210</v>
      </c>
      <c r="B59" t="s">
        <v>104</v>
      </c>
      <c r="C59" t="s">
        <v>12</v>
      </c>
      <c r="D59" t="s">
        <v>2</v>
      </c>
      <c r="E59" s="2">
        <v>10461</v>
      </c>
      <c r="F59" s="2">
        <v>142</v>
      </c>
      <c r="G59" s="2">
        <v>107</v>
      </c>
      <c r="H59" s="2">
        <v>23.8</v>
      </c>
      <c r="I59" s="2">
        <v>9.3</v>
      </c>
      <c r="J59" s="2">
        <v>3.8</v>
      </c>
      <c r="K59" s="2">
        <v>0</v>
      </c>
      <c r="L59" s="2">
        <v>0</v>
      </c>
      <c r="M59" s="2">
        <v>10.7</v>
      </c>
      <c r="N59" s="2">
        <v>0.3</v>
      </c>
      <c r="O59" s="4">
        <v>519095</v>
      </c>
      <c r="P59" s="4">
        <v>459836</v>
      </c>
      <c r="Q59" s="4">
        <v>375914</v>
      </c>
      <c r="R59" s="2">
        <v>1.3</v>
      </c>
      <c r="S59" s="2">
        <v>27</v>
      </c>
      <c r="T59" s="4">
        <v>12984</v>
      </c>
      <c r="U59" s="4">
        <f t="shared" si="0"/>
        <v>388898</v>
      </c>
      <c r="V59" s="4">
        <f t="shared" si="1"/>
        <v>-130197</v>
      </c>
      <c r="W59" s="8">
        <f t="shared" si="2"/>
        <v>-0.33478444219306863</v>
      </c>
      <c r="Z59" s="2">
        <v>1</v>
      </c>
    </row>
    <row r="60" spans="1:26" ht="15">
      <c r="A60" s="1">
        <v>337211</v>
      </c>
      <c r="B60" t="s">
        <v>105</v>
      </c>
      <c r="C60" t="s">
        <v>106</v>
      </c>
      <c r="D60" t="s">
        <v>2</v>
      </c>
      <c r="E60" s="2">
        <v>10520</v>
      </c>
      <c r="F60" s="2">
        <v>129</v>
      </c>
      <c r="G60" s="2">
        <v>111</v>
      </c>
      <c r="H60" s="2">
        <v>20.5</v>
      </c>
      <c r="I60" s="2">
        <v>4.7</v>
      </c>
      <c r="J60" s="2">
        <v>8</v>
      </c>
      <c r="K60" s="2">
        <v>0.8</v>
      </c>
      <c r="L60" s="2">
        <v>0</v>
      </c>
      <c r="M60" s="2">
        <v>6.9</v>
      </c>
      <c r="N60" s="2">
        <v>0.1</v>
      </c>
      <c r="O60" s="4">
        <v>287316</v>
      </c>
      <c r="P60" s="4">
        <v>523010</v>
      </c>
      <c r="Q60" s="4">
        <v>425612</v>
      </c>
      <c r="R60" s="2">
        <v>1.6</v>
      </c>
      <c r="S60" s="2">
        <v>12</v>
      </c>
      <c r="T60" s="4">
        <v>4648</v>
      </c>
      <c r="U60" s="4">
        <f t="shared" si="0"/>
        <v>430260</v>
      </c>
      <c r="V60" s="4">
        <f t="shared" si="1"/>
        <v>142944</v>
      </c>
      <c r="W60" s="8">
        <f t="shared" si="2"/>
        <v>0.3322270255194534</v>
      </c>
      <c r="Z60" s="2">
        <v>1</v>
      </c>
    </row>
    <row r="61" spans="1:26" ht="15">
      <c r="A61" s="1">
        <v>337212</v>
      </c>
      <c r="B61" t="s">
        <v>107</v>
      </c>
      <c r="C61" t="s">
        <v>108</v>
      </c>
      <c r="D61" t="s">
        <v>2</v>
      </c>
      <c r="E61" s="2">
        <v>14850</v>
      </c>
      <c r="F61" s="2">
        <v>790</v>
      </c>
      <c r="G61" s="2">
        <v>564</v>
      </c>
      <c r="H61" s="2">
        <v>16.6</v>
      </c>
      <c r="I61" s="2">
        <v>7.3</v>
      </c>
      <c r="J61" s="2">
        <v>5.7</v>
      </c>
      <c r="K61" s="2">
        <v>0.5</v>
      </c>
      <c r="L61" s="2">
        <v>0.3</v>
      </c>
      <c r="M61" s="2">
        <v>2.8</v>
      </c>
      <c r="N61" s="2">
        <v>0.1</v>
      </c>
      <c r="O61" s="4">
        <v>1689072</v>
      </c>
      <c r="P61" s="4">
        <v>2223124</v>
      </c>
      <c r="Q61" s="4">
        <v>2347302</v>
      </c>
      <c r="R61" s="2">
        <v>0.4</v>
      </c>
      <c r="S61" s="2">
        <v>91</v>
      </c>
      <c r="T61" s="4">
        <v>37603</v>
      </c>
      <c r="U61" s="4">
        <f t="shared" si="0"/>
        <v>2384905</v>
      </c>
      <c r="V61" s="4">
        <f t="shared" si="1"/>
        <v>695833</v>
      </c>
      <c r="W61" s="8">
        <f t="shared" si="2"/>
        <v>0.2917655000932951</v>
      </c>
      <c r="Z61" s="2">
        <v>1</v>
      </c>
    </row>
    <row r="62" spans="1:26" ht="15">
      <c r="A62" s="1">
        <v>337213</v>
      </c>
      <c r="B62" t="s">
        <v>109</v>
      </c>
      <c r="C62" t="s">
        <v>78</v>
      </c>
      <c r="D62" t="s">
        <v>2</v>
      </c>
      <c r="E62" s="2">
        <v>11042</v>
      </c>
      <c r="F62" s="2">
        <v>218</v>
      </c>
      <c r="G62" s="2">
        <v>203</v>
      </c>
      <c r="H62" s="2">
        <v>22.2</v>
      </c>
      <c r="I62" s="2">
        <v>3.9</v>
      </c>
      <c r="J62" s="2">
        <v>6.5</v>
      </c>
      <c r="K62" s="2">
        <v>0.6</v>
      </c>
      <c r="L62" s="2">
        <v>0.4</v>
      </c>
      <c r="M62" s="2">
        <v>10.8</v>
      </c>
      <c r="N62" s="2">
        <v>0</v>
      </c>
      <c r="O62" s="4">
        <v>636899</v>
      </c>
      <c r="P62" s="4">
        <v>772395</v>
      </c>
      <c r="Q62" s="4">
        <v>631871</v>
      </c>
      <c r="R62" s="2">
        <v>1.5</v>
      </c>
      <c r="S62" s="2">
        <v>23</v>
      </c>
      <c r="T62" s="4">
        <v>13170</v>
      </c>
      <c r="U62" s="4">
        <f t="shared" si="0"/>
        <v>645041</v>
      </c>
      <c r="V62" s="4">
        <f t="shared" si="1"/>
        <v>8142</v>
      </c>
      <c r="W62" s="8">
        <f t="shared" si="2"/>
        <v>0.012622453456446955</v>
      </c>
      <c r="Z62" s="2">
        <v>1</v>
      </c>
    </row>
    <row r="63" spans="1:26" ht="15">
      <c r="A63" s="1">
        <v>337218</v>
      </c>
      <c r="B63" t="s">
        <v>110</v>
      </c>
      <c r="C63" t="s">
        <v>111</v>
      </c>
      <c r="D63" t="s">
        <v>2</v>
      </c>
      <c r="E63" s="2">
        <v>12508</v>
      </c>
      <c r="F63" s="2">
        <v>221</v>
      </c>
      <c r="G63" s="2">
        <v>167</v>
      </c>
      <c r="H63" s="2">
        <v>23.2</v>
      </c>
      <c r="I63" s="2">
        <v>8.2</v>
      </c>
      <c r="J63" s="2">
        <v>7.6</v>
      </c>
      <c r="K63" s="2">
        <v>4.5</v>
      </c>
      <c r="L63" s="2">
        <v>0.2</v>
      </c>
      <c r="M63" s="2">
        <v>2.6</v>
      </c>
      <c r="N63" s="2">
        <v>0.1</v>
      </c>
      <c r="O63" s="4">
        <v>554919</v>
      </c>
      <c r="P63" s="4">
        <v>890463</v>
      </c>
      <c r="Q63" s="4">
        <v>804032</v>
      </c>
      <c r="R63" s="2">
        <v>1.2</v>
      </c>
      <c r="S63" s="2">
        <v>23</v>
      </c>
      <c r="T63" s="4">
        <v>11598</v>
      </c>
      <c r="U63" s="4">
        <f t="shared" si="0"/>
        <v>815630</v>
      </c>
      <c r="V63" s="4">
        <f t="shared" si="1"/>
        <v>260711</v>
      </c>
      <c r="W63" s="8">
        <f t="shared" si="2"/>
        <v>0.3196437109964077</v>
      </c>
      <c r="Z63" s="2">
        <v>1</v>
      </c>
    </row>
    <row r="64" spans="1:26" ht="15">
      <c r="A64" s="1">
        <v>337221</v>
      </c>
      <c r="B64" t="s">
        <v>112</v>
      </c>
      <c r="C64" t="s">
        <v>113</v>
      </c>
      <c r="D64" t="s">
        <v>2</v>
      </c>
      <c r="E64" s="2">
        <v>11797</v>
      </c>
      <c r="F64" s="2">
        <v>197</v>
      </c>
      <c r="G64" s="2">
        <v>174</v>
      </c>
      <c r="H64" s="2">
        <v>25.4</v>
      </c>
      <c r="I64" s="2">
        <v>9.6</v>
      </c>
      <c r="J64" s="2">
        <v>7.2</v>
      </c>
      <c r="K64" s="2">
        <v>1.2</v>
      </c>
      <c r="L64" s="2">
        <v>0.3</v>
      </c>
      <c r="M64" s="2">
        <v>6.9</v>
      </c>
      <c r="N64" s="2">
        <v>0.2</v>
      </c>
      <c r="O64" s="4">
        <v>647097</v>
      </c>
      <c r="P64" s="4">
        <v>828734</v>
      </c>
      <c r="Q64" s="4">
        <v>672916</v>
      </c>
      <c r="R64" s="2">
        <v>3.9</v>
      </c>
      <c r="S64" s="2">
        <v>24</v>
      </c>
      <c r="T64" s="4">
        <v>11795</v>
      </c>
      <c r="U64" s="4">
        <f t="shared" si="0"/>
        <v>684711</v>
      </c>
      <c r="V64" s="4">
        <f t="shared" si="1"/>
        <v>37614</v>
      </c>
      <c r="W64" s="8">
        <f t="shared" si="2"/>
        <v>0.05493412549236101</v>
      </c>
      <c r="Z64" s="2">
        <v>1</v>
      </c>
    </row>
    <row r="65" spans="1:26" ht="15">
      <c r="A65" s="1">
        <v>337222</v>
      </c>
      <c r="B65" t="s">
        <v>114</v>
      </c>
      <c r="C65" t="s">
        <v>115</v>
      </c>
      <c r="D65" t="s">
        <v>2</v>
      </c>
      <c r="E65" s="2">
        <v>14103</v>
      </c>
      <c r="F65" s="2">
        <v>122</v>
      </c>
      <c r="G65" s="2">
        <v>56</v>
      </c>
      <c r="H65" s="2">
        <v>26.3</v>
      </c>
      <c r="I65" s="2">
        <v>8.5</v>
      </c>
      <c r="J65" s="2">
        <v>5.1</v>
      </c>
      <c r="K65" s="2">
        <v>1.2</v>
      </c>
      <c r="L65" s="2">
        <v>0.2</v>
      </c>
      <c r="M65" s="2">
        <v>10.5</v>
      </c>
      <c r="N65" s="2">
        <v>0.7</v>
      </c>
      <c r="O65" s="4">
        <v>471309</v>
      </c>
      <c r="P65" s="4">
        <v>338557</v>
      </c>
      <c r="Q65" s="4">
        <v>364908</v>
      </c>
      <c r="R65" s="2">
        <v>2.2</v>
      </c>
      <c r="S65" s="2">
        <v>0</v>
      </c>
      <c r="T65" s="4">
        <v>0</v>
      </c>
      <c r="U65" s="4">
        <f t="shared" si="0"/>
        <v>364908</v>
      </c>
      <c r="V65" s="4">
        <f t="shared" si="1"/>
        <v>-106401</v>
      </c>
      <c r="W65" s="8">
        <f t="shared" si="2"/>
        <v>-0.29158308395540794</v>
      </c>
      <c r="Z65" s="2">
        <v>1</v>
      </c>
    </row>
    <row r="66" spans="1:26" ht="15">
      <c r="A66" s="1">
        <v>337225</v>
      </c>
      <c r="B66" t="s">
        <v>116</v>
      </c>
      <c r="C66" t="s">
        <v>117</v>
      </c>
      <c r="D66" t="s">
        <v>2</v>
      </c>
      <c r="E66" s="2">
        <v>14081</v>
      </c>
      <c r="F66" s="2">
        <v>166</v>
      </c>
      <c r="G66" s="2">
        <v>93</v>
      </c>
      <c r="H66" s="2">
        <v>18.8</v>
      </c>
      <c r="I66" s="2">
        <v>8.4</v>
      </c>
      <c r="J66" s="2">
        <v>3.9</v>
      </c>
      <c r="K66" s="2">
        <v>1</v>
      </c>
      <c r="L66" s="2">
        <v>0.2</v>
      </c>
      <c r="M66" s="2">
        <v>5</v>
      </c>
      <c r="N66" s="2">
        <v>0.3</v>
      </c>
      <c r="O66" s="4">
        <v>506838</v>
      </c>
      <c r="P66" s="4">
        <v>403611</v>
      </c>
      <c r="Q66" s="4">
        <v>444107</v>
      </c>
      <c r="R66" s="2">
        <v>1.4</v>
      </c>
      <c r="S66" s="2">
        <v>20</v>
      </c>
      <c r="T66" s="4">
        <v>6549</v>
      </c>
      <c r="U66" s="4">
        <f t="shared" si="0"/>
        <v>450656</v>
      </c>
      <c r="V66" s="4">
        <f t="shared" si="1"/>
        <v>-56182</v>
      </c>
      <c r="W66" s="8">
        <f t="shared" si="2"/>
        <v>-0.12466715188525172</v>
      </c>
      <c r="Z66" s="2">
        <v>1</v>
      </c>
    </row>
    <row r="67" spans="1:26" ht="15">
      <c r="A67" s="1">
        <v>337227</v>
      </c>
      <c r="B67" t="s">
        <v>118</v>
      </c>
      <c r="C67" t="s">
        <v>119</v>
      </c>
      <c r="D67" t="s">
        <v>2</v>
      </c>
      <c r="E67" s="2">
        <v>12601</v>
      </c>
      <c r="F67" s="3">
        <v>1271</v>
      </c>
      <c r="G67" s="2">
        <v>809</v>
      </c>
      <c r="H67" s="2">
        <v>19.4</v>
      </c>
      <c r="I67" s="2">
        <v>10.1</v>
      </c>
      <c r="J67" s="2">
        <v>4.7</v>
      </c>
      <c r="K67" s="2">
        <v>1.7</v>
      </c>
      <c r="L67" s="2">
        <v>0.1</v>
      </c>
      <c r="M67" s="2">
        <v>2.8</v>
      </c>
      <c r="N67" s="2">
        <v>0</v>
      </c>
      <c r="O67" s="4">
        <v>9145992</v>
      </c>
      <c r="P67" s="4">
        <v>4124665</v>
      </c>
      <c r="Q67" s="4">
        <v>3747610</v>
      </c>
      <c r="R67" s="2">
        <v>0.5</v>
      </c>
      <c r="S67" s="2">
        <v>149</v>
      </c>
      <c r="T67" s="4">
        <v>63514</v>
      </c>
      <c r="U67" s="4">
        <f t="shared" si="0"/>
        <v>3811124</v>
      </c>
      <c r="V67" s="4">
        <f t="shared" si="1"/>
        <v>-5334868</v>
      </c>
      <c r="W67" s="8">
        <f t="shared" si="2"/>
        <v>-1.3998148577689942</v>
      </c>
      <c r="Z67" s="2">
        <v>1</v>
      </c>
    </row>
    <row r="68" spans="1:26" ht="15">
      <c r="A68" s="1">
        <v>337230</v>
      </c>
      <c r="B68" t="s">
        <v>120</v>
      </c>
      <c r="C68" t="s">
        <v>119</v>
      </c>
      <c r="D68" t="s">
        <v>2</v>
      </c>
      <c r="E68" s="2">
        <v>12601</v>
      </c>
      <c r="F68" s="2">
        <v>963</v>
      </c>
      <c r="G68" s="2">
        <v>800</v>
      </c>
      <c r="H68" s="2">
        <v>15.2</v>
      </c>
      <c r="I68" s="2">
        <v>7.5</v>
      </c>
      <c r="J68" s="2">
        <v>4.9</v>
      </c>
      <c r="K68" s="2">
        <v>1</v>
      </c>
      <c r="L68" s="2">
        <v>0.1</v>
      </c>
      <c r="M68" s="2">
        <v>1.6</v>
      </c>
      <c r="N68" s="2">
        <v>0.1</v>
      </c>
      <c r="O68" s="4">
        <v>2461523</v>
      </c>
      <c r="P68" s="4">
        <v>3003167</v>
      </c>
      <c r="Q68" s="4">
        <v>2738068</v>
      </c>
      <c r="R68" s="2">
        <v>0.2</v>
      </c>
      <c r="S68" s="2">
        <v>131</v>
      </c>
      <c r="T68" s="4">
        <v>64699</v>
      </c>
      <c r="U68" s="4">
        <f t="shared" si="0"/>
        <v>2802767</v>
      </c>
      <c r="V68" s="4">
        <f t="shared" si="1"/>
        <v>341244</v>
      </c>
      <c r="W68" s="8">
        <f t="shared" si="2"/>
        <v>0.12175253954395782</v>
      </c>
      <c r="Z68" s="2">
        <v>1</v>
      </c>
    </row>
    <row r="69" spans="1:26" ht="15">
      <c r="A69" s="1">
        <v>337232</v>
      </c>
      <c r="B69" t="s">
        <v>121</v>
      </c>
      <c r="C69" t="s">
        <v>122</v>
      </c>
      <c r="D69" t="s">
        <v>2</v>
      </c>
      <c r="E69" s="2">
        <v>11788</v>
      </c>
      <c r="F69" s="3">
        <v>1881</v>
      </c>
      <c r="G69" s="3">
        <v>1297</v>
      </c>
      <c r="H69" s="2">
        <v>21.1</v>
      </c>
      <c r="I69" s="2">
        <v>9.2</v>
      </c>
      <c r="J69" s="2">
        <v>8.3</v>
      </c>
      <c r="K69" s="2">
        <v>0.9</v>
      </c>
      <c r="L69" s="2">
        <v>0.4</v>
      </c>
      <c r="M69" s="2">
        <v>1.8</v>
      </c>
      <c r="N69" s="2">
        <v>0.4</v>
      </c>
      <c r="O69" s="4">
        <v>8155190</v>
      </c>
      <c r="P69" s="4">
        <v>8059537</v>
      </c>
      <c r="Q69" s="4">
        <v>6620080</v>
      </c>
      <c r="R69" s="2">
        <v>2.6</v>
      </c>
      <c r="S69" s="2">
        <v>115</v>
      </c>
      <c r="T69" s="4">
        <v>53216</v>
      </c>
      <c r="U69" s="4">
        <f t="shared" si="0"/>
        <v>6673296</v>
      </c>
      <c r="V69" s="4">
        <f t="shared" si="1"/>
        <v>-1481894</v>
      </c>
      <c r="W69" s="8">
        <f t="shared" si="2"/>
        <v>-0.22206328027409544</v>
      </c>
      <c r="Z69" s="2">
        <v>1</v>
      </c>
    </row>
    <row r="70" spans="1:26" ht="15">
      <c r="A70" s="1">
        <v>337233</v>
      </c>
      <c r="B70" t="s">
        <v>123</v>
      </c>
      <c r="C70" t="s">
        <v>124</v>
      </c>
      <c r="D70" t="s">
        <v>2</v>
      </c>
      <c r="E70" s="2">
        <v>13820</v>
      </c>
      <c r="F70" s="3">
        <v>2201</v>
      </c>
      <c r="G70" s="3">
        <v>1685</v>
      </c>
      <c r="H70" s="2">
        <v>13.1</v>
      </c>
      <c r="I70" s="2">
        <v>7.5</v>
      </c>
      <c r="J70" s="2">
        <v>3.4</v>
      </c>
      <c r="K70" s="2">
        <v>0.8</v>
      </c>
      <c r="L70" s="2">
        <v>0</v>
      </c>
      <c r="M70" s="2">
        <v>1.6</v>
      </c>
      <c r="N70" s="2">
        <v>0</v>
      </c>
      <c r="O70" s="4">
        <v>4472780</v>
      </c>
      <c r="P70" s="4">
        <v>5224217</v>
      </c>
      <c r="Q70" s="4">
        <v>5891473</v>
      </c>
      <c r="R70" s="2">
        <v>0.4</v>
      </c>
      <c r="S70" s="2">
        <v>446</v>
      </c>
      <c r="T70" s="4">
        <v>156086</v>
      </c>
      <c r="U70" s="4">
        <f t="shared" si="0"/>
        <v>6047559</v>
      </c>
      <c r="V70" s="4">
        <f t="shared" si="1"/>
        <v>1574779</v>
      </c>
      <c r="W70" s="8">
        <f t="shared" si="2"/>
        <v>0.2603991130967056</v>
      </c>
      <c r="Z70" s="2">
        <v>1</v>
      </c>
    </row>
    <row r="71" spans="1:26" ht="15">
      <c r="A71" s="1">
        <v>337234</v>
      </c>
      <c r="B71" t="s">
        <v>125</v>
      </c>
      <c r="C71" t="s">
        <v>126</v>
      </c>
      <c r="D71" t="s">
        <v>2</v>
      </c>
      <c r="E71" s="2">
        <v>14068</v>
      </c>
      <c r="F71" s="2">
        <v>174</v>
      </c>
      <c r="G71" s="2">
        <v>107</v>
      </c>
      <c r="H71" s="2">
        <v>16.5</v>
      </c>
      <c r="I71" s="2">
        <v>7.9</v>
      </c>
      <c r="J71" s="2">
        <v>4.8</v>
      </c>
      <c r="K71" s="2">
        <v>2.2</v>
      </c>
      <c r="L71" s="2">
        <v>0.2</v>
      </c>
      <c r="M71" s="2">
        <v>1.4</v>
      </c>
      <c r="N71" s="2">
        <v>0.1</v>
      </c>
      <c r="O71" s="4">
        <v>240874</v>
      </c>
      <c r="P71" s="4">
        <v>522572</v>
      </c>
      <c r="Q71" s="4">
        <v>516971</v>
      </c>
      <c r="R71" s="2">
        <v>0.8</v>
      </c>
      <c r="S71" s="2">
        <v>34</v>
      </c>
      <c r="T71" s="4">
        <v>14526</v>
      </c>
      <c r="U71" s="4">
        <f aca="true" t="shared" si="3" ref="U71:U134">+Q71+T71</f>
        <v>531497</v>
      </c>
      <c r="V71" s="4">
        <f aca="true" t="shared" si="4" ref="V71:V134">+U71-O71</f>
        <v>290623</v>
      </c>
      <c r="W71" s="8">
        <f aca="true" t="shared" si="5" ref="W71:W134">+V71/U71</f>
        <v>0.5468008286029836</v>
      </c>
      <c r="Z71" s="2">
        <v>1</v>
      </c>
    </row>
    <row r="72" spans="1:26" ht="15">
      <c r="A72" s="1">
        <v>337237</v>
      </c>
      <c r="B72" t="s">
        <v>127</v>
      </c>
      <c r="C72" t="s">
        <v>128</v>
      </c>
      <c r="D72" t="s">
        <v>2</v>
      </c>
      <c r="E72" s="2">
        <v>11801</v>
      </c>
      <c r="F72" s="2">
        <v>275</v>
      </c>
      <c r="G72" s="2">
        <v>202</v>
      </c>
      <c r="H72" s="2">
        <v>17.2</v>
      </c>
      <c r="I72" s="2">
        <v>12.5</v>
      </c>
      <c r="J72" s="2">
        <v>3.4</v>
      </c>
      <c r="K72" s="2">
        <v>0.3</v>
      </c>
      <c r="L72" s="2">
        <v>0.3</v>
      </c>
      <c r="M72" s="2">
        <v>0.5</v>
      </c>
      <c r="N72" s="2">
        <v>0.2</v>
      </c>
      <c r="O72" s="4">
        <v>933371</v>
      </c>
      <c r="P72" s="4">
        <v>952359</v>
      </c>
      <c r="Q72" s="4">
        <v>765416</v>
      </c>
      <c r="R72" s="2">
        <v>4.7</v>
      </c>
      <c r="S72" s="2">
        <v>63</v>
      </c>
      <c r="T72" s="4">
        <v>26683</v>
      </c>
      <c r="U72" s="4">
        <f t="shared" si="3"/>
        <v>792099</v>
      </c>
      <c r="V72" s="4">
        <f t="shared" si="4"/>
        <v>-141272</v>
      </c>
      <c r="W72" s="8">
        <f t="shared" si="5"/>
        <v>-0.17835144344330697</v>
      </c>
      <c r="Z72" s="2">
        <v>1</v>
      </c>
    </row>
    <row r="73" spans="1:26" ht="15">
      <c r="A73" s="1">
        <v>337241</v>
      </c>
      <c r="B73" t="s">
        <v>129</v>
      </c>
      <c r="C73" t="s">
        <v>130</v>
      </c>
      <c r="D73" t="s">
        <v>2</v>
      </c>
      <c r="E73" s="2">
        <v>13088</v>
      </c>
      <c r="F73" s="3">
        <v>3380</v>
      </c>
      <c r="G73" s="3">
        <v>2376</v>
      </c>
      <c r="H73" s="2">
        <v>19.6</v>
      </c>
      <c r="I73" s="2">
        <v>10.1</v>
      </c>
      <c r="J73" s="2">
        <v>4</v>
      </c>
      <c r="K73" s="2">
        <v>1</v>
      </c>
      <c r="L73" s="2">
        <v>0.2</v>
      </c>
      <c r="M73" s="2">
        <v>4.1</v>
      </c>
      <c r="N73" s="2">
        <v>0.2</v>
      </c>
      <c r="O73" s="4">
        <v>8770329</v>
      </c>
      <c r="P73" s="4">
        <v>9979935</v>
      </c>
      <c r="Q73" s="4">
        <v>9789810</v>
      </c>
      <c r="R73" s="2">
        <v>3.7</v>
      </c>
      <c r="S73" s="2">
        <v>437</v>
      </c>
      <c r="T73" s="4">
        <v>183465</v>
      </c>
      <c r="U73" s="4">
        <f t="shared" si="3"/>
        <v>9973275</v>
      </c>
      <c r="V73" s="4">
        <f t="shared" si="4"/>
        <v>1202946</v>
      </c>
      <c r="W73" s="8">
        <f t="shared" si="5"/>
        <v>0.12061694879565639</v>
      </c>
      <c r="Z73" s="2">
        <v>1</v>
      </c>
    </row>
    <row r="74" spans="1:26" ht="15">
      <c r="A74" s="1">
        <v>337243</v>
      </c>
      <c r="B74" t="s">
        <v>131</v>
      </c>
      <c r="C74" t="s">
        <v>92</v>
      </c>
      <c r="D74" t="s">
        <v>2</v>
      </c>
      <c r="E74" s="2">
        <v>11209</v>
      </c>
      <c r="F74" s="3">
        <v>1096</v>
      </c>
      <c r="G74" s="2">
        <v>917</v>
      </c>
      <c r="H74" s="2">
        <v>21.1</v>
      </c>
      <c r="I74" s="2">
        <v>9.7</v>
      </c>
      <c r="J74" s="2">
        <v>4.6</v>
      </c>
      <c r="K74" s="2">
        <v>0.3</v>
      </c>
      <c r="L74" s="2">
        <v>0</v>
      </c>
      <c r="M74" s="2">
        <v>6.6</v>
      </c>
      <c r="N74" s="2">
        <v>0</v>
      </c>
      <c r="O74" s="4">
        <v>3254208</v>
      </c>
      <c r="P74" s="4">
        <v>4272569</v>
      </c>
      <c r="Q74" s="4">
        <v>3237413</v>
      </c>
      <c r="R74" s="2">
        <v>8</v>
      </c>
      <c r="S74" s="2">
        <v>56</v>
      </c>
      <c r="T74" s="4">
        <v>30194</v>
      </c>
      <c r="U74" s="4">
        <f t="shared" si="3"/>
        <v>3267607</v>
      </c>
      <c r="V74" s="4">
        <f t="shared" si="4"/>
        <v>13399</v>
      </c>
      <c r="W74" s="8">
        <f t="shared" si="5"/>
        <v>0.004100554320026858</v>
      </c>
      <c r="Z74" s="2">
        <v>1</v>
      </c>
    </row>
    <row r="75" spans="1:26" ht="15">
      <c r="A75" s="1">
        <v>337246</v>
      </c>
      <c r="B75" t="s">
        <v>132</v>
      </c>
      <c r="C75" t="s">
        <v>133</v>
      </c>
      <c r="D75" t="s">
        <v>2</v>
      </c>
      <c r="E75" s="2">
        <v>11510</v>
      </c>
      <c r="F75" s="3">
        <v>2494</v>
      </c>
      <c r="G75" s="3">
        <v>1756</v>
      </c>
      <c r="H75" s="2">
        <v>22.3</v>
      </c>
      <c r="I75" s="2">
        <v>11.7</v>
      </c>
      <c r="J75" s="2">
        <v>5.7</v>
      </c>
      <c r="K75" s="2">
        <v>0.7</v>
      </c>
      <c r="L75" s="2">
        <v>0.2</v>
      </c>
      <c r="M75" s="2">
        <v>3.9</v>
      </c>
      <c r="N75" s="2">
        <v>0.2</v>
      </c>
      <c r="O75" s="4">
        <v>14797277</v>
      </c>
      <c r="P75" s="4">
        <v>10025657</v>
      </c>
      <c r="Q75" s="4">
        <v>7818054</v>
      </c>
      <c r="R75" s="2">
        <v>7.5</v>
      </c>
      <c r="S75" s="2">
        <v>285</v>
      </c>
      <c r="T75" s="4">
        <v>142429</v>
      </c>
      <c r="U75" s="4">
        <f t="shared" si="3"/>
        <v>7960483</v>
      </c>
      <c r="V75" s="4">
        <f t="shared" si="4"/>
        <v>-6836794</v>
      </c>
      <c r="W75" s="8">
        <f t="shared" si="5"/>
        <v>-0.858841605465397</v>
      </c>
      <c r="Z75" s="2">
        <v>1</v>
      </c>
    </row>
    <row r="76" spans="1:26" ht="15">
      <c r="A76" s="1">
        <v>337248</v>
      </c>
      <c r="B76" t="s">
        <v>134</v>
      </c>
      <c r="C76" t="s">
        <v>135</v>
      </c>
      <c r="D76" t="s">
        <v>2</v>
      </c>
      <c r="E76" s="2">
        <v>14221</v>
      </c>
      <c r="F76" s="3">
        <v>3002</v>
      </c>
      <c r="G76" s="3">
        <v>1864</v>
      </c>
      <c r="H76" s="2">
        <v>20.9</v>
      </c>
      <c r="I76" s="2">
        <v>10.9</v>
      </c>
      <c r="J76" s="2">
        <v>5.8</v>
      </c>
      <c r="K76" s="2">
        <v>2.8</v>
      </c>
      <c r="L76" s="2">
        <v>0.3</v>
      </c>
      <c r="M76" s="2">
        <v>1.1</v>
      </c>
      <c r="N76" s="2">
        <v>0.1</v>
      </c>
      <c r="O76" s="4">
        <v>13477946</v>
      </c>
      <c r="P76" s="4">
        <v>11946355</v>
      </c>
      <c r="Q76" s="4">
        <v>11015690</v>
      </c>
      <c r="R76" s="2">
        <v>7.7</v>
      </c>
      <c r="S76" s="2">
        <v>403</v>
      </c>
      <c r="T76" s="4">
        <v>154054</v>
      </c>
      <c r="U76" s="4">
        <f t="shared" si="3"/>
        <v>11169744</v>
      </c>
      <c r="V76" s="4">
        <f t="shared" si="4"/>
        <v>-2308202</v>
      </c>
      <c r="W76" s="8">
        <f t="shared" si="5"/>
        <v>-0.20664770830916088</v>
      </c>
      <c r="Z76" s="2">
        <v>1</v>
      </c>
    </row>
    <row r="77" spans="1:26" ht="15">
      <c r="A77" s="1">
        <v>337249</v>
      </c>
      <c r="B77" t="s">
        <v>136</v>
      </c>
      <c r="C77" t="s">
        <v>137</v>
      </c>
      <c r="D77" t="s">
        <v>2</v>
      </c>
      <c r="E77" s="2">
        <v>12401</v>
      </c>
      <c r="F77" s="3">
        <v>1022</v>
      </c>
      <c r="G77" s="2">
        <v>667</v>
      </c>
      <c r="H77" s="2">
        <v>17.8</v>
      </c>
      <c r="I77" s="2">
        <v>8.6</v>
      </c>
      <c r="J77" s="2">
        <v>5.2</v>
      </c>
      <c r="K77" s="2">
        <v>1.2</v>
      </c>
      <c r="L77" s="2">
        <v>0.2</v>
      </c>
      <c r="M77" s="2">
        <v>2.5</v>
      </c>
      <c r="N77" s="2">
        <v>0</v>
      </c>
      <c r="O77" s="4">
        <v>2766619</v>
      </c>
      <c r="P77" s="4">
        <v>2747737</v>
      </c>
      <c r="Q77" s="4">
        <v>3020156</v>
      </c>
      <c r="R77" s="2">
        <v>0.9</v>
      </c>
      <c r="S77" s="2">
        <v>141</v>
      </c>
      <c r="T77" s="4">
        <v>51186</v>
      </c>
      <c r="U77" s="4">
        <f t="shared" si="3"/>
        <v>3071342</v>
      </c>
      <c r="V77" s="4">
        <f t="shared" si="4"/>
        <v>304723</v>
      </c>
      <c r="W77" s="8">
        <f t="shared" si="5"/>
        <v>0.0992149360116848</v>
      </c>
      <c r="Z77" s="2">
        <v>1</v>
      </c>
    </row>
    <row r="78" spans="1:26" ht="15">
      <c r="A78" s="1">
        <v>337251</v>
      </c>
      <c r="B78" t="s">
        <v>138</v>
      </c>
      <c r="C78" t="s">
        <v>139</v>
      </c>
      <c r="D78" t="s">
        <v>2</v>
      </c>
      <c r="E78" s="2">
        <v>14203</v>
      </c>
      <c r="F78" s="3">
        <v>3492</v>
      </c>
      <c r="G78" s="3">
        <v>2487</v>
      </c>
      <c r="H78" s="2">
        <v>18</v>
      </c>
      <c r="I78" s="2">
        <v>8.5</v>
      </c>
      <c r="J78" s="2">
        <v>5.3</v>
      </c>
      <c r="K78" s="2">
        <v>1.6</v>
      </c>
      <c r="L78" s="2">
        <v>0.3</v>
      </c>
      <c r="M78" s="2">
        <v>2.1</v>
      </c>
      <c r="N78" s="2">
        <v>0.2</v>
      </c>
      <c r="O78" s="4">
        <v>13141278</v>
      </c>
      <c r="P78" s="4">
        <v>10986903</v>
      </c>
      <c r="Q78" s="4">
        <v>10897961</v>
      </c>
      <c r="R78" s="2">
        <v>1.1</v>
      </c>
      <c r="S78" s="2">
        <v>477</v>
      </c>
      <c r="T78" s="4">
        <v>195895</v>
      </c>
      <c r="U78" s="4">
        <f t="shared" si="3"/>
        <v>11093856</v>
      </c>
      <c r="V78" s="4">
        <f t="shared" si="4"/>
        <v>-2047422</v>
      </c>
      <c r="W78" s="8">
        <f t="shared" si="5"/>
        <v>-0.18455458588970328</v>
      </c>
      <c r="Z78" s="2">
        <v>1</v>
      </c>
    </row>
    <row r="79" spans="1:26" ht="15">
      <c r="A79" s="1">
        <v>337254</v>
      </c>
      <c r="B79" t="s">
        <v>140</v>
      </c>
      <c r="C79" t="s">
        <v>36</v>
      </c>
      <c r="D79" t="s">
        <v>2</v>
      </c>
      <c r="E79" s="2">
        <v>13601</v>
      </c>
      <c r="F79" s="2">
        <v>206</v>
      </c>
      <c r="G79" s="2">
        <v>179</v>
      </c>
      <c r="H79" s="2">
        <v>13.4</v>
      </c>
      <c r="I79" s="2">
        <v>5.9</v>
      </c>
      <c r="J79" s="2">
        <v>6.6</v>
      </c>
      <c r="K79" s="2">
        <v>0</v>
      </c>
      <c r="L79" s="2">
        <v>0</v>
      </c>
      <c r="M79" s="2">
        <v>1</v>
      </c>
      <c r="N79" s="2">
        <v>0</v>
      </c>
      <c r="O79" s="4">
        <v>446200</v>
      </c>
      <c r="P79" s="4">
        <v>477290</v>
      </c>
      <c r="Q79" s="4">
        <v>551041</v>
      </c>
      <c r="R79" s="2">
        <v>0</v>
      </c>
      <c r="S79" s="2">
        <v>47</v>
      </c>
      <c r="T79" s="4">
        <v>17965</v>
      </c>
      <c r="U79" s="4">
        <f t="shared" si="3"/>
        <v>569006</v>
      </c>
      <c r="V79" s="4">
        <f t="shared" si="4"/>
        <v>122806</v>
      </c>
      <c r="W79" s="8">
        <f t="shared" si="5"/>
        <v>0.215825492174072</v>
      </c>
      <c r="Z79" s="2">
        <v>1</v>
      </c>
    </row>
    <row r="80" spans="1:26" ht="15">
      <c r="A80" s="1">
        <v>337255</v>
      </c>
      <c r="B80" t="s">
        <v>141</v>
      </c>
      <c r="C80" t="s">
        <v>130</v>
      </c>
      <c r="D80" t="s">
        <v>2</v>
      </c>
      <c r="E80" s="2">
        <v>13088</v>
      </c>
      <c r="F80" s="3">
        <v>3833</v>
      </c>
      <c r="G80" s="3">
        <v>2335</v>
      </c>
      <c r="H80" s="2">
        <v>21.8</v>
      </c>
      <c r="I80" s="2">
        <v>9.8</v>
      </c>
      <c r="J80" s="2">
        <v>8.3</v>
      </c>
      <c r="K80" s="2">
        <v>1.4</v>
      </c>
      <c r="L80" s="2">
        <v>0.5</v>
      </c>
      <c r="M80" s="2">
        <v>1.5</v>
      </c>
      <c r="N80" s="2">
        <v>0.2</v>
      </c>
      <c r="O80" s="4">
        <v>17173089</v>
      </c>
      <c r="P80" s="4">
        <v>13875174</v>
      </c>
      <c r="Q80" s="4">
        <v>14155490</v>
      </c>
      <c r="R80" s="2">
        <v>2.3</v>
      </c>
      <c r="S80" s="2">
        <v>265</v>
      </c>
      <c r="T80" s="4">
        <v>100747</v>
      </c>
      <c r="U80" s="4">
        <f t="shared" si="3"/>
        <v>14256237</v>
      </c>
      <c r="V80" s="4">
        <f t="shared" si="4"/>
        <v>-2916852</v>
      </c>
      <c r="W80" s="8">
        <f t="shared" si="5"/>
        <v>-0.20460181743611586</v>
      </c>
      <c r="Z80" s="2">
        <v>1</v>
      </c>
    </row>
    <row r="81" spans="1:26" ht="15">
      <c r="A81" s="1">
        <v>337256</v>
      </c>
      <c r="B81" t="s">
        <v>142</v>
      </c>
      <c r="C81" t="s">
        <v>143</v>
      </c>
      <c r="D81" t="s">
        <v>2</v>
      </c>
      <c r="E81" s="2">
        <v>13676</v>
      </c>
      <c r="F81" s="2">
        <v>703</v>
      </c>
      <c r="G81" s="2">
        <v>498</v>
      </c>
      <c r="H81" s="2">
        <v>23</v>
      </c>
      <c r="I81" s="2">
        <v>10.1</v>
      </c>
      <c r="J81" s="2">
        <v>6.1</v>
      </c>
      <c r="K81" s="2">
        <v>0.4</v>
      </c>
      <c r="L81" s="2">
        <v>0</v>
      </c>
      <c r="M81" s="2">
        <v>6.4</v>
      </c>
      <c r="N81" s="2">
        <v>0</v>
      </c>
      <c r="O81" s="4">
        <v>1616736</v>
      </c>
      <c r="P81" s="4">
        <v>1926803</v>
      </c>
      <c r="Q81" s="4">
        <v>2085057</v>
      </c>
      <c r="R81" s="2">
        <v>5.5</v>
      </c>
      <c r="S81" s="2">
        <v>64</v>
      </c>
      <c r="T81" s="4">
        <v>23973</v>
      </c>
      <c r="U81" s="4">
        <f t="shared" si="3"/>
        <v>2109030</v>
      </c>
      <c r="V81" s="4">
        <f t="shared" si="4"/>
        <v>492294</v>
      </c>
      <c r="W81" s="8">
        <f t="shared" si="5"/>
        <v>0.23342199968705993</v>
      </c>
      <c r="Z81" s="2">
        <v>1</v>
      </c>
    </row>
    <row r="82" spans="1:26" ht="15">
      <c r="A82" s="1">
        <v>337257</v>
      </c>
      <c r="B82" t="s">
        <v>144</v>
      </c>
      <c r="C82" t="s">
        <v>39</v>
      </c>
      <c r="D82" t="s">
        <v>2</v>
      </c>
      <c r="E82" s="2">
        <v>14623</v>
      </c>
      <c r="F82" s="3">
        <v>2306</v>
      </c>
      <c r="G82" s="3">
        <v>1493</v>
      </c>
      <c r="H82" s="2">
        <v>17.5</v>
      </c>
      <c r="I82" s="2">
        <v>10.7</v>
      </c>
      <c r="J82" s="2">
        <v>3.9</v>
      </c>
      <c r="K82" s="2">
        <v>1.4</v>
      </c>
      <c r="L82" s="2">
        <v>0.1</v>
      </c>
      <c r="M82" s="2">
        <v>1.2</v>
      </c>
      <c r="N82" s="2">
        <v>0.2</v>
      </c>
      <c r="O82" s="4">
        <v>5979823</v>
      </c>
      <c r="P82" s="4">
        <v>6637891</v>
      </c>
      <c r="Q82" s="4">
        <v>7050191</v>
      </c>
      <c r="R82" s="2">
        <v>5.5</v>
      </c>
      <c r="S82" s="2">
        <v>263</v>
      </c>
      <c r="T82" s="4">
        <v>92388</v>
      </c>
      <c r="U82" s="4">
        <f t="shared" si="3"/>
        <v>7142579</v>
      </c>
      <c r="V82" s="4">
        <f t="shared" si="4"/>
        <v>1162756</v>
      </c>
      <c r="W82" s="8">
        <f t="shared" si="5"/>
        <v>0.16279217912745522</v>
      </c>
      <c r="Z82" s="2">
        <v>1</v>
      </c>
    </row>
    <row r="83" spans="1:26" ht="15">
      <c r="A83" s="1">
        <v>337260</v>
      </c>
      <c r="B83" t="s">
        <v>145</v>
      </c>
      <c r="C83" t="s">
        <v>128</v>
      </c>
      <c r="D83" t="s">
        <v>2</v>
      </c>
      <c r="E83" s="2">
        <v>11801</v>
      </c>
      <c r="F83" s="3">
        <v>3610</v>
      </c>
      <c r="G83" s="3">
        <v>2339</v>
      </c>
      <c r="H83" s="2">
        <v>20.4</v>
      </c>
      <c r="I83" s="2">
        <v>12.7</v>
      </c>
      <c r="J83" s="2">
        <v>5.5</v>
      </c>
      <c r="K83" s="2">
        <v>1.3</v>
      </c>
      <c r="L83" s="2">
        <v>0.4</v>
      </c>
      <c r="M83" s="2">
        <v>0.5</v>
      </c>
      <c r="N83" s="2">
        <v>0.1</v>
      </c>
      <c r="O83" s="4">
        <v>15869289</v>
      </c>
      <c r="P83" s="4">
        <v>15006778</v>
      </c>
      <c r="Q83" s="4">
        <v>12013786</v>
      </c>
      <c r="R83" s="2">
        <v>5.1</v>
      </c>
      <c r="S83" s="2">
        <v>438</v>
      </c>
      <c r="T83" s="4">
        <v>214422</v>
      </c>
      <c r="U83" s="4">
        <f t="shared" si="3"/>
        <v>12228208</v>
      </c>
      <c r="V83" s="4">
        <f t="shared" si="4"/>
        <v>-3641081</v>
      </c>
      <c r="W83" s="8">
        <f t="shared" si="5"/>
        <v>-0.2977608002742511</v>
      </c>
      <c r="Z83" s="2">
        <v>1</v>
      </c>
    </row>
    <row r="84" spans="1:26" ht="15">
      <c r="A84" s="1">
        <v>337261</v>
      </c>
      <c r="B84" t="s">
        <v>146</v>
      </c>
      <c r="C84" t="s">
        <v>92</v>
      </c>
      <c r="D84" t="s">
        <v>2</v>
      </c>
      <c r="E84" s="2">
        <v>11229</v>
      </c>
      <c r="F84" s="3">
        <v>1549</v>
      </c>
      <c r="G84" s="3">
        <v>1196</v>
      </c>
      <c r="H84" s="2">
        <v>28.9</v>
      </c>
      <c r="I84" s="2">
        <v>11.8</v>
      </c>
      <c r="J84" s="2">
        <v>4.8</v>
      </c>
      <c r="K84" s="2">
        <v>0.2</v>
      </c>
      <c r="L84" s="2">
        <v>0.1</v>
      </c>
      <c r="M84" s="2">
        <v>12</v>
      </c>
      <c r="N84" s="2">
        <v>0</v>
      </c>
      <c r="O84" s="4">
        <v>6846774</v>
      </c>
      <c r="P84" s="4">
        <v>6058224</v>
      </c>
      <c r="Q84" s="4">
        <v>4619591</v>
      </c>
      <c r="R84" s="2">
        <v>7.7</v>
      </c>
      <c r="S84" s="2">
        <v>160</v>
      </c>
      <c r="T84" s="4">
        <v>73370</v>
      </c>
      <c r="U84" s="4">
        <f t="shared" si="3"/>
        <v>4692961</v>
      </c>
      <c r="V84" s="4">
        <f t="shared" si="4"/>
        <v>-2153813</v>
      </c>
      <c r="W84" s="8">
        <f t="shared" si="5"/>
        <v>-0.4589454291224666</v>
      </c>
      <c r="Z84" s="2">
        <v>1</v>
      </c>
    </row>
    <row r="85" spans="1:26" ht="15">
      <c r="A85" s="1">
        <v>337262</v>
      </c>
      <c r="B85" t="s">
        <v>147</v>
      </c>
      <c r="C85" t="s">
        <v>148</v>
      </c>
      <c r="D85" t="s">
        <v>2</v>
      </c>
      <c r="E85" s="2">
        <v>11423</v>
      </c>
      <c r="F85" s="2">
        <v>44</v>
      </c>
      <c r="G85" s="2">
        <v>38</v>
      </c>
      <c r="H85" s="2">
        <v>34.1</v>
      </c>
      <c r="I85" s="2">
        <v>4.1</v>
      </c>
      <c r="J85" s="2">
        <v>4.9</v>
      </c>
      <c r="K85" s="2">
        <v>0.5</v>
      </c>
      <c r="L85" s="2">
        <v>0</v>
      </c>
      <c r="M85" s="2">
        <v>24.5</v>
      </c>
      <c r="N85" s="2">
        <v>0</v>
      </c>
      <c r="O85" s="4">
        <v>115022</v>
      </c>
      <c r="P85" s="4">
        <v>149704</v>
      </c>
      <c r="Q85" s="4">
        <v>121112</v>
      </c>
      <c r="R85" s="2">
        <v>1.8</v>
      </c>
      <c r="S85" s="2">
        <v>0</v>
      </c>
      <c r="T85" s="4">
        <v>0</v>
      </c>
      <c r="U85" s="4">
        <f t="shared" si="3"/>
        <v>121112</v>
      </c>
      <c r="V85" s="4">
        <f t="shared" si="4"/>
        <v>6090</v>
      </c>
      <c r="W85" s="8">
        <f t="shared" si="5"/>
        <v>0.05028403461259</v>
      </c>
      <c r="Z85" s="2">
        <v>1</v>
      </c>
    </row>
    <row r="86" spans="1:26" ht="15">
      <c r="A86" s="1">
        <v>337264</v>
      </c>
      <c r="B86" t="s">
        <v>149</v>
      </c>
      <c r="C86" t="s">
        <v>92</v>
      </c>
      <c r="D86" t="s">
        <v>2</v>
      </c>
      <c r="E86" s="2">
        <v>11203</v>
      </c>
      <c r="F86" s="2">
        <v>69</v>
      </c>
      <c r="G86" s="2">
        <v>59</v>
      </c>
      <c r="H86" s="2">
        <v>22.5</v>
      </c>
      <c r="I86" s="2">
        <v>10.2</v>
      </c>
      <c r="J86" s="2">
        <v>2.4</v>
      </c>
      <c r="K86" s="2">
        <v>0</v>
      </c>
      <c r="L86" s="2">
        <v>0</v>
      </c>
      <c r="M86" s="2">
        <v>9.7</v>
      </c>
      <c r="N86" s="2">
        <v>0.3</v>
      </c>
      <c r="O86" s="4">
        <v>302969</v>
      </c>
      <c r="P86" s="4">
        <v>226586</v>
      </c>
      <c r="Q86" s="4">
        <v>174632</v>
      </c>
      <c r="R86" s="2">
        <v>6.3</v>
      </c>
      <c r="S86" s="2">
        <v>14</v>
      </c>
      <c r="T86" s="4">
        <v>7864</v>
      </c>
      <c r="U86" s="4">
        <f t="shared" si="3"/>
        <v>182496</v>
      </c>
      <c r="V86" s="4">
        <f t="shared" si="4"/>
        <v>-120473</v>
      </c>
      <c r="W86" s="8">
        <f t="shared" si="5"/>
        <v>-0.6601404962300543</v>
      </c>
      <c r="Z86" s="2">
        <v>1</v>
      </c>
    </row>
    <row r="87" spans="1:26" ht="15">
      <c r="A87" s="1">
        <v>337265</v>
      </c>
      <c r="B87" t="s">
        <v>150</v>
      </c>
      <c r="C87" t="s">
        <v>151</v>
      </c>
      <c r="D87" t="s">
        <v>2</v>
      </c>
      <c r="E87" s="2">
        <v>10801</v>
      </c>
      <c r="F87" s="2">
        <v>175</v>
      </c>
      <c r="G87" s="2">
        <v>135</v>
      </c>
      <c r="H87" s="2">
        <v>24.5</v>
      </c>
      <c r="I87" s="2">
        <v>5.8</v>
      </c>
      <c r="J87" s="2">
        <v>8.4</v>
      </c>
      <c r="K87" s="2">
        <v>0.7</v>
      </c>
      <c r="L87" s="2">
        <v>0.2</v>
      </c>
      <c r="M87" s="2">
        <v>9.4</v>
      </c>
      <c r="N87" s="2">
        <v>0</v>
      </c>
      <c r="O87" s="4">
        <v>633371</v>
      </c>
      <c r="P87" s="4">
        <v>726703</v>
      </c>
      <c r="Q87" s="4">
        <v>592674</v>
      </c>
      <c r="R87" s="2">
        <v>1.1</v>
      </c>
      <c r="S87" s="2">
        <v>0</v>
      </c>
      <c r="T87" s="4">
        <v>0</v>
      </c>
      <c r="U87" s="4">
        <f t="shared" si="3"/>
        <v>592674</v>
      </c>
      <c r="V87" s="4">
        <f t="shared" si="4"/>
        <v>-40697</v>
      </c>
      <c r="W87" s="8">
        <f t="shared" si="5"/>
        <v>-0.06866675440461367</v>
      </c>
      <c r="Z87" s="2">
        <v>1</v>
      </c>
    </row>
    <row r="88" spans="1:26" ht="15">
      <c r="A88" s="1">
        <v>337267</v>
      </c>
      <c r="B88" t="s">
        <v>152</v>
      </c>
      <c r="C88" t="s">
        <v>39</v>
      </c>
      <c r="D88" t="s">
        <v>2</v>
      </c>
      <c r="E88" s="2">
        <v>14611</v>
      </c>
      <c r="F88" s="2">
        <v>833</v>
      </c>
      <c r="G88" s="2">
        <v>661</v>
      </c>
      <c r="H88" s="2">
        <v>13.8</v>
      </c>
      <c r="I88" s="2">
        <v>6.8</v>
      </c>
      <c r="J88" s="2">
        <v>3.2</v>
      </c>
      <c r="K88" s="2">
        <v>1.6</v>
      </c>
      <c r="L88" s="2">
        <v>0.2</v>
      </c>
      <c r="M88" s="2">
        <v>1.7</v>
      </c>
      <c r="N88" s="2">
        <v>0.3</v>
      </c>
      <c r="O88" s="4">
        <v>2721249</v>
      </c>
      <c r="P88" s="4">
        <v>2015321</v>
      </c>
      <c r="Q88" s="4">
        <v>2256103</v>
      </c>
      <c r="R88" s="2">
        <v>0.4</v>
      </c>
      <c r="S88" s="2">
        <v>136</v>
      </c>
      <c r="T88" s="4">
        <v>54227</v>
      </c>
      <c r="U88" s="4">
        <f t="shared" si="3"/>
        <v>2310330</v>
      </c>
      <c r="V88" s="4">
        <f t="shared" si="4"/>
        <v>-410919</v>
      </c>
      <c r="W88" s="8">
        <f t="shared" si="5"/>
        <v>-0.17786160418641492</v>
      </c>
      <c r="Z88" s="2">
        <v>1</v>
      </c>
    </row>
    <row r="89" spans="1:26" ht="15">
      <c r="A89" s="1">
        <v>337268</v>
      </c>
      <c r="B89" t="s">
        <v>153</v>
      </c>
      <c r="C89" t="s">
        <v>139</v>
      </c>
      <c r="D89" t="s">
        <v>2</v>
      </c>
      <c r="E89" s="2">
        <v>14202</v>
      </c>
      <c r="F89" s="3">
        <v>1676</v>
      </c>
      <c r="G89" s="3">
        <v>1031</v>
      </c>
      <c r="H89" s="2">
        <v>20.8</v>
      </c>
      <c r="I89" s="2">
        <v>10.8</v>
      </c>
      <c r="J89" s="2">
        <v>5.3</v>
      </c>
      <c r="K89" s="2">
        <v>1.8</v>
      </c>
      <c r="L89" s="2">
        <v>0.3</v>
      </c>
      <c r="M89" s="2">
        <v>2.6</v>
      </c>
      <c r="N89" s="2">
        <v>0</v>
      </c>
      <c r="O89" s="4">
        <v>4637703</v>
      </c>
      <c r="P89" s="4">
        <v>5904459</v>
      </c>
      <c r="Q89" s="4">
        <v>5868688</v>
      </c>
      <c r="R89" s="2">
        <v>6.1</v>
      </c>
      <c r="S89" s="2">
        <v>115</v>
      </c>
      <c r="T89" s="4">
        <v>40139</v>
      </c>
      <c r="U89" s="4">
        <f t="shared" si="3"/>
        <v>5908827</v>
      </c>
      <c r="V89" s="4">
        <f t="shared" si="4"/>
        <v>1271124</v>
      </c>
      <c r="W89" s="8">
        <f t="shared" si="5"/>
        <v>0.21512290002736584</v>
      </c>
      <c r="Z89" s="2">
        <v>1</v>
      </c>
    </row>
    <row r="90" spans="1:26" ht="15">
      <c r="A90" s="1">
        <v>337273</v>
      </c>
      <c r="B90" t="s">
        <v>154</v>
      </c>
      <c r="C90" t="s">
        <v>155</v>
      </c>
      <c r="D90" t="s">
        <v>2</v>
      </c>
      <c r="E90" s="2">
        <v>14456</v>
      </c>
      <c r="F90" s="3">
        <v>1122</v>
      </c>
      <c r="G90" s="2">
        <v>824</v>
      </c>
      <c r="H90" s="2">
        <v>15.1</v>
      </c>
      <c r="I90" s="2">
        <v>7.6</v>
      </c>
      <c r="J90" s="2">
        <v>3.8</v>
      </c>
      <c r="K90" s="2">
        <v>1.1</v>
      </c>
      <c r="L90" s="2">
        <v>0.3</v>
      </c>
      <c r="M90" s="2">
        <v>2.1</v>
      </c>
      <c r="N90" s="2">
        <v>0.3</v>
      </c>
      <c r="O90" s="4">
        <v>2245143</v>
      </c>
      <c r="P90" s="4">
        <v>2783275</v>
      </c>
      <c r="Q90" s="4">
        <v>3124156</v>
      </c>
      <c r="R90" s="2">
        <v>0.5</v>
      </c>
      <c r="S90" s="2">
        <v>185</v>
      </c>
      <c r="T90" s="4">
        <v>71377</v>
      </c>
      <c r="U90" s="4">
        <f t="shared" si="3"/>
        <v>3195533</v>
      </c>
      <c r="V90" s="4">
        <f t="shared" si="4"/>
        <v>950390</v>
      </c>
      <c r="W90" s="8">
        <f t="shared" si="5"/>
        <v>0.2974120436246473</v>
      </c>
      <c r="Z90" s="2">
        <v>1</v>
      </c>
    </row>
    <row r="91" spans="1:26" ht="15">
      <c r="A91" s="1">
        <v>337276</v>
      </c>
      <c r="B91" t="s">
        <v>156</v>
      </c>
      <c r="C91" t="s">
        <v>10</v>
      </c>
      <c r="D91" t="s">
        <v>2</v>
      </c>
      <c r="E91" s="2">
        <v>10032</v>
      </c>
      <c r="F91" s="2">
        <v>416</v>
      </c>
      <c r="G91" s="2">
        <v>335</v>
      </c>
      <c r="H91" s="2">
        <v>20.6</v>
      </c>
      <c r="I91" s="2">
        <v>10.5</v>
      </c>
      <c r="J91" s="2">
        <v>5.2</v>
      </c>
      <c r="K91" s="2">
        <v>0.6</v>
      </c>
      <c r="L91" s="2">
        <v>0.2</v>
      </c>
      <c r="M91" s="2">
        <v>4.3</v>
      </c>
      <c r="N91" s="2">
        <v>0</v>
      </c>
      <c r="O91" s="4">
        <v>1338011</v>
      </c>
      <c r="P91" s="4">
        <v>1675695</v>
      </c>
      <c r="Q91" s="4">
        <v>1272629</v>
      </c>
      <c r="R91" s="2">
        <v>7.9</v>
      </c>
      <c r="S91" s="2">
        <v>65</v>
      </c>
      <c r="T91" s="4">
        <v>30866</v>
      </c>
      <c r="U91" s="4">
        <f t="shared" si="3"/>
        <v>1303495</v>
      </c>
      <c r="V91" s="4">
        <f t="shared" si="4"/>
        <v>-34516</v>
      </c>
      <c r="W91" s="8">
        <f t="shared" si="5"/>
        <v>-0.026479579898657072</v>
      </c>
      <c r="Z91" s="2">
        <v>1</v>
      </c>
    </row>
    <row r="92" spans="1:26" ht="15">
      <c r="A92" s="1">
        <v>337277</v>
      </c>
      <c r="B92" t="s">
        <v>157</v>
      </c>
      <c r="C92" t="s">
        <v>158</v>
      </c>
      <c r="D92" t="s">
        <v>2</v>
      </c>
      <c r="E92" s="2">
        <v>12528</v>
      </c>
      <c r="F92" s="2">
        <v>127</v>
      </c>
      <c r="G92" s="2">
        <v>57</v>
      </c>
      <c r="H92" s="2">
        <v>20.1</v>
      </c>
      <c r="I92" s="2">
        <v>5.4</v>
      </c>
      <c r="J92" s="2">
        <v>12.8</v>
      </c>
      <c r="K92" s="2">
        <v>1.7</v>
      </c>
      <c r="L92" s="2">
        <v>0.1</v>
      </c>
      <c r="M92" s="2">
        <v>0.1</v>
      </c>
      <c r="N92" s="2">
        <v>0</v>
      </c>
      <c r="O92" s="4">
        <v>313023</v>
      </c>
      <c r="P92" s="4">
        <v>487640</v>
      </c>
      <c r="Q92" s="4">
        <v>533172</v>
      </c>
      <c r="R92" s="2">
        <v>0.1</v>
      </c>
      <c r="S92" s="2">
        <v>17</v>
      </c>
      <c r="T92" s="4">
        <v>5420</v>
      </c>
      <c r="U92" s="4">
        <f t="shared" si="3"/>
        <v>538592</v>
      </c>
      <c r="V92" s="4">
        <f t="shared" si="4"/>
        <v>225569</v>
      </c>
      <c r="W92" s="8">
        <f t="shared" si="5"/>
        <v>0.4188123848850336</v>
      </c>
      <c r="Z92" s="2">
        <v>1</v>
      </c>
    </row>
    <row r="93" spans="1:26" ht="15">
      <c r="A93" s="1">
        <v>337284</v>
      </c>
      <c r="B93" t="s">
        <v>159</v>
      </c>
      <c r="C93" t="s">
        <v>160</v>
      </c>
      <c r="D93" t="s">
        <v>2</v>
      </c>
      <c r="E93" s="2">
        <v>13069</v>
      </c>
      <c r="F93" s="2">
        <v>717</v>
      </c>
      <c r="G93" s="2">
        <v>565</v>
      </c>
      <c r="H93" s="2">
        <v>14.8</v>
      </c>
      <c r="I93" s="2">
        <v>7.7</v>
      </c>
      <c r="J93" s="2">
        <v>4.2</v>
      </c>
      <c r="K93" s="2">
        <v>0.8</v>
      </c>
      <c r="L93" s="2">
        <v>0.2</v>
      </c>
      <c r="M93" s="2">
        <v>1.7</v>
      </c>
      <c r="N93" s="2">
        <v>0.1</v>
      </c>
      <c r="O93" s="4">
        <v>1479604</v>
      </c>
      <c r="P93" s="4">
        <v>1977627</v>
      </c>
      <c r="Q93" s="4">
        <v>2008176</v>
      </c>
      <c r="R93" s="2">
        <v>0.6</v>
      </c>
      <c r="S93" s="2">
        <v>81</v>
      </c>
      <c r="T93" s="4">
        <v>34165</v>
      </c>
      <c r="U93" s="4">
        <f t="shared" si="3"/>
        <v>2042341</v>
      </c>
      <c r="V93" s="4">
        <f t="shared" si="4"/>
        <v>562737</v>
      </c>
      <c r="W93" s="8">
        <f t="shared" si="5"/>
        <v>0.27553528034740526</v>
      </c>
      <c r="Z93" s="2">
        <v>1</v>
      </c>
    </row>
    <row r="94" spans="1:26" ht="15">
      <c r="A94" s="1">
        <v>337289</v>
      </c>
      <c r="B94" t="s">
        <v>161</v>
      </c>
      <c r="C94" t="s">
        <v>70</v>
      </c>
      <c r="D94" t="s">
        <v>2</v>
      </c>
      <c r="E94" s="2">
        <v>11590</v>
      </c>
      <c r="F94" s="3">
        <v>1131</v>
      </c>
      <c r="G94" s="2">
        <v>727</v>
      </c>
      <c r="H94" s="2">
        <v>24</v>
      </c>
      <c r="I94" s="2">
        <v>10.6</v>
      </c>
      <c r="J94" s="2">
        <v>8</v>
      </c>
      <c r="K94" s="2">
        <v>1.9</v>
      </c>
      <c r="L94" s="2">
        <v>0.2</v>
      </c>
      <c r="M94" s="2">
        <v>3.1</v>
      </c>
      <c r="N94" s="2">
        <v>0.3</v>
      </c>
      <c r="O94" s="4">
        <v>5556254</v>
      </c>
      <c r="P94" s="4">
        <v>5159721</v>
      </c>
      <c r="Q94" s="4">
        <v>4244613</v>
      </c>
      <c r="R94" s="2">
        <v>2.8</v>
      </c>
      <c r="S94" s="2">
        <v>89</v>
      </c>
      <c r="T94" s="4">
        <v>43408</v>
      </c>
      <c r="U94" s="4">
        <f t="shared" si="3"/>
        <v>4288021</v>
      </c>
      <c r="V94" s="4">
        <f t="shared" si="4"/>
        <v>-1268233</v>
      </c>
      <c r="W94" s="8">
        <f t="shared" si="5"/>
        <v>-0.29576184444992226</v>
      </c>
      <c r="Z94" s="2">
        <v>1</v>
      </c>
    </row>
    <row r="95" spans="1:26" ht="15">
      <c r="A95" s="1">
        <v>337290</v>
      </c>
      <c r="B95" t="s">
        <v>162</v>
      </c>
      <c r="C95" t="s">
        <v>92</v>
      </c>
      <c r="D95" t="s">
        <v>2</v>
      </c>
      <c r="E95" s="2">
        <v>11234</v>
      </c>
      <c r="F95" s="3">
        <v>2688</v>
      </c>
      <c r="G95" s="3">
        <v>2044</v>
      </c>
      <c r="H95" s="2">
        <v>28</v>
      </c>
      <c r="I95" s="2">
        <v>12.8</v>
      </c>
      <c r="J95" s="2">
        <v>4.5</v>
      </c>
      <c r="K95" s="2">
        <v>0.7</v>
      </c>
      <c r="L95" s="2">
        <v>0</v>
      </c>
      <c r="M95" s="2">
        <v>9.9</v>
      </c>
      <c r="N95" s="2">
        <v>0</v>
      </c>
      <c r="O95" s="4">
        <v>8472905</v>
      </c>
      <c r="P95" s="4">
        <v>11288054</v>
      </c>
      <c r="Q95" s="4">
        <v>8456860</v>
      </c>
      <c r="R95" s="2">
        <v>9.1</v>
      </c>
      <c r="S95" s="2">
        <v>445</v>
      </c>
      <c r="T95" s="4">
        <v>222627</v>
      </c>
      <c r="U95" s="4">
        <f t="shared" si="3"/>
        <v>8679487</v>
      </c>
      <c r="V95" s="4">
        <f t="shared" si="4"/>
        <v>206582</v>
      </c>
      <c r="W95" s="8">
        <f t="shared" si="5"/>
        <v>0.02380117626767573</v>
      </c>
      <c r="Z95" s="2">
        <v>1</v>
      </c>
    </row>
    <row r="96" spans="1:26" ht="15">
      <c r="A96" s="1">
        <v>337291</v>
      </c>
      <c r="B96" t="s">
        <v>163</v>
      </c>
      <c r="C96" t="s">
        <v>43</v>
      </c>
      <c r="D96" t="s">
        <v>2</v>
      </c>
      <c r="E96" s="2">
        <v>13501</v>
      </c>
      <c r="F96" s="2">
        <v>195</v>
      </c>
      <c r="G96" s="2">
        <v>160</v>
      </c>
      <c r="H96" s="2">
        <v>13.8</v>
      </c>
      <c r="I96" s="2">
        <v>6.6</v>
      </c>
      <c r="J96" s="2">
        <v>5.5</v>
      </c>
      <c r="K96" s="2">
        <v>0.9</v>
      </c>
      <c r="L96" s="2">
        <v>0.4</v>
      </c>
      <c r="M96" s="2">
        <v>0.2</v>
      </c>
      <c r="N96" s="2">
        <v>0.1</v>
      </c>
      <c r="O96" s="4">
        <v>503797</v>
      </c>
      <c r="P96" s="4">
        <v>519427</v>
      </c>
      <c r="Q96" s="4">
        <v>571673</v>
      </c>
      <c r="R96" s="2">
        <v>0.1</v>
      </c>
      <c r="S96" s="2">
        <v>23</v>
      </c>
      <c r="T96" s="4">
        <v>9174</v>
      </c>
      <c r="U96" s="4">
        <f t="shared" si="3"/>
        <v>580847</v>
      </c>
      <c r="V96" s="4">
        <f t="shared" si="4"/>
        <v>77050</v>
      </c>
      <c r="W96" s="8">
        <f t="shared" si="5"/>
        <v>0.1326511112220602</v>
      </c>
      <c r="Z96" s="2">
        <v>1</v>
      </c>
    </row>
    <row r="97" spans="1:26" ht="15">
      <c r="A97" s="1">
        <v>337292</v>
      </c>
      <c r="B97" t="s">
        <v>164</v>
      </c>
      <c r="C97" t="s">
        <v>165</v>
      </c>
      <c r="D97" t="s">
        <v>2</v>
      </c>
      <c r="E97" s="2">
        <v>14830</v>
      </c>
      <c r="F97" s="3">
        <v>1029</v>
      </c>
      <c r="G97" s="2">
        <v>683</v>
      </c>
      <c r="H97" s="2">
        <v>20.1</v>
      </c>
      <c r="I97" s="2">
        <v>7.8</v>
      </c>
      <c r="J97" s="2">
        <v>8.2</v>
      </c>
      <c r="K97" s="2">
        <v>2.6</v>
      </c>
      <c r="L97" s="2">
        <v>0.2</v>
      </c>
      <c r="M97" s="2">
        <v>1.3</v>
      </c>
      <c r="N97" s="2">
        <v>0.1</v>
      </c>
      <c r="O97" s="4">
        <v>4267615</v>
      </c>
      <c r="P97" s="4">
        <v>3416553</v>
      </c>
      <c r="Q97" s="4">
        <v>3850632</v>
      </c>
      <c r="R97" s="2">
        <v>0.7</v>
      </c>
      <c r="S97" s="2">
        <v>88</v>
      </c>
      <c r="T97" s="4">
        <v>28698</v>
      </c>
      <c r="U97" s="4">
        <f t="shared" si="3"/>
        <v>3879330</v>
      </c>
      <c r="V97" s="4">
        <f t="shared" si="4"/>
        <v>-388285</v>
      </c>
      <c r="W97" s="8">
        <f t="shared" si="5"/>
        <v>-0.10009073731804204</v>
      </c>
      <c r="Z97" s="2">
        <v>1</v>
      </c>
    </row>
    <row r="98" spans="1:26" ht="15">
      <c r="A98" s="1">
        <v>337299</v>
      </c>
      <c r="B98" t="s">
        <v>166</v>
      </c>
      <c r="C98" t="s">
        <v>92</v>
      </c>
      <c r="D98" t="s">
        <v>2</v>
      </c>
      <c r="E98" s="2">
        <v>11203</v>
      </c>
      <c r="F98" s="3">
        <v>4219</v>
      </c>
      <c r="G98" s="3">
        <v>3144</v>
      </c>
      <c r="H98" s="2">
        <v>15.2</v>
      </c>
      <c r="I98" s="2">
        <v>9.4</v>
      </c>
      <c r="J98" s="2">
        <v>2.9</v>
      </c>
      <c r="K98" s="2">
        <v>0.1</v>
      </c>
      <c r="L98" s="2">
        <v>0</v>
      </c>
      <c r="M98" s="2">
        <v>2.7</v>
      </c>
      <c r="N98" s="2">
        <v>0</v>
      </c>
      <c r="O98" s="4">
        <v>10023817</v>
      </c>
      <c r="P98" s="4">
        <v>13264148</v>
      </c>
      <c r="Q98" s="4">
        <v>10567266</v>
      </c>
      <c r="R98" s="2">
        <v>3.7</v>
      </c>
      <c r="S98" s="2">
        <v>698</v>
      </c>
      <c r="T98" s="4">
        <v>343504</v>
      </c>
      <c r="U98" s="4">
        <f t="shared" si="3"/>
        <v>10910770</v>
      </c>
      <c r="V98" s="4">
        <f t="shared" si="4"/>
        <v>886953</v>
      </c>
      <c r="W98" s="8">
        <f t="shared" si="5"/>
        <v>0.08129151288130902</v>
      </c>
      <c r="Z98" s="2">
        <v>1</v>
      </c>
    </row>
    <row r="99" spans="1:26" ht="15">
      <c r="A99" s="1">
        <v>337302</v>
      </c>
      <c r="B99" t="s">
        <v>167</v>
      </c>
      <c r="C99" t="s">
        <v>168</v>
      </c>
      <c r="D99" t="s">
        <v>2</v>
      </c>
      <c r="E99" s="2">
        <v>11901</v>
      </c>
      <c r="F99" s="2">
        <v>901</v>
      </c>
      <c r="G99" s="2">
        <v>659</v>
      </c>
      <c r="H99" s="2">
        <v>19.2</v>
      </c>
      <c r="I99" s="2">
        <v>7.9</v>
      </c>
      <c r="J99" s="2">
        <v>6.7</v>
      </c>
      <c r="K99" s="2">
        <v>2.4</v>
      </c>
      <c r="L99" s="2">
        <v>0.3</v>
      </c>
      <c r="M99" s="2">
        <v>1.8</v>
      </c>
      <c r="N99" s="2">
        <v>0.1</v>
      </c>
      <c r="O99" s="4">
        <v>3442460</v>
      </c>
      <c r="P99" s="4">
        <v>3781863</v>
      </c>
      <c r="Q99" s="4">
        <v>3133783</v>
      </c>
      <c r="R99" s="2">
        <v>1.8</v>
      </c>
      <c r="S99" s="2">
        <v>85</v>
      </c>
      <c r="T99" s="4">
        <v>43809</v>
      </c>
      <c r="U99" s="4">
        <f t="shared" si="3"/>
        <v>3177592</v>
      </c>
      <c r="V99" s="4">
        <f t="shared" si="4"/>
        <v>-264868</v>
      </c>
      <c r="W99" s="8">
        <f t="shared" si="5"/>
        <v>-0.0833549429882754</v>
      </c>
      <c r="Z99" s="2">
        <v>1</v>
      </c>
    </row>
    <row r="100" spans="1:26" ht="15">
      <c r="A100" s="1">
        <v>337400</v>
      </c>
      <c r="B100" t="s">
        <v>169</v>
      </c>
      <c r="C100" t="s">
        <v>168</v>
      </c>
      <c r="D100" t="s">
        <v>2</v>
      </c>
      <c r="E100" s="2">
        <v>11901</v>
      </c>
      <c r="F100" s="2">
        <v>996</v>
      </c>
      <c r="G100" s="2">
        <v>841</v>
      </c>
      <c r="H100" s="2">
        <v>12.1</v>
      </c>
      <c r="I100" s="2">
        <v>5.5</v>
      </c>
      <c r="J100" s="2">
        <v>5.4</v>
      </c>
      <c r="K100" s="2">
        <v>0</v>
      </c>
      <c r="L100" s="2">
        <v>0</v>
      </c>
      <c r="M100" s="2">
        <v>1</v>
      </c>
      <c r="N100" s="2">
        <v>0.1</v>
      </c>
      <c r="O100" s="4">
        <v>3784389</v>
      </c>
      <c r="P100" s="4">
        <v>3055119</v>
      </c>
      <c r="Q100" s="4">
        <v>2564001</v>
      </c>
      <c r="R100" s="2">
        <v>0.6</v>
      </c>
      <c r="S100" s="2">
        <v>220</v>
      </c>
      <c r="T100" s="4">
        <v>120176</v>
      </c>
      <c r="U100" s="4">
        <f t="shared" si="3"/>
        <v>2684177</v>
      </c>
      <c r="V100" s="4">
        <f t="shared" si="4"/>
        <v>-1100212</v>
      </c>
      <c r="W100" s="8">
        <f t="shared" si="5"/>
        <v>-0.40988802154254356</v>
      </c>
      <c r="Z100" s="2">
        <v>1</v>
      </c>
    </row>
    <row r="101" spans="1:26" ht="15">
      <c r="A101" s="1">
        <v>337401</v>
      </c>
      <c r="B101" t="s">
        <v>170</v>
      </c>
      <c r="C101" t="s">
        <v>171</v>
      </c>
      <c r="D101" t="s">
        <v>2</v>
      </c>
      <c r="E101" s="2">
        <v>12020</v>
      </c>
      <c r="F101" s="3">
        <v>1095</v>
      </c>
      <c r="G101" s="2">
        <v>683</v>
      </c>
      <c r="H101" s="2">
        <v>18.7</v>
      </c>
      <c r="I101" s="2">
        <v>8.1</v>
      </c>
      <c r="J101" s="2">
        <v>7.4</v>
      </c>
      <c r="K101" s="2">
        <v>1.9</v>
      </c>
      <c r="L101" s="2">
        <v>0.6</v>
      </c>
      <c r="M101" s="2">
        <v>0.7</v>
      </c>
      <c r="N101" s="2">
        <v>0.1</v>
      </c>
      <c r="O101" s="4">
        <v>4258349</v>
      </c>
      <c r="P101" s="4">
        <v>3527518</v>
      </c>
      <c r="Q101" s="4">
        <v>4025335</v>
      </c>
      <c r="R101" s="2">
        <v>0.9</v>
      </c>
      <c r="S101" s="2">
        <v>88</v>
      </c>
      <c r="T101" s="4">
        <v>31148</v>
      </c>
      <c r="U101" s="4">
        <f t="shared" si="3"/>
        <v>4056483</v>
      </c>
      <c r="V101" s="4">
        <f t="shared" si="4"/>
        <v>-201866</v>
      </c>
      <c r="W101" s="8">
        <f t="shared" si="5"/>
        <v>-0.04976379785148859</v>
      </c>
      <c r="Z101" s="2">
        <v>1</v>
      </c>
    </row>
    <row r="102" spans="1:26" ht="15">
      <c r="A102" s="1">
        <v>337405</v>
      </c>
      <c r="B102" t="s">
        <v>172</v>
      </c>
      <c r="C102" t="s">
        <v>66</v>
      </c>
      <c r="D102" t="s">
        <v>2</v>
      </c>
      <c r="E102" s="2">
        <v>10601</v>
      </c>
      <c r="F102" s="2">
        <v>363</v>
      </c>
      <c r="G102" s="2">
        <v>227</v>
      </c>
      <c r="H102" s="2">
        <v>30.6</v>
      </c>
      <c r="I102" s="2">
        <v>10.9</v>
      </c>
      <c r="J102" s="2">
        <v>9.9</v>
      </c>
      <c r="K102" s="2">
        <v>1</v>
      </c>
      <c r="L102" s="2">
        <v>0.3</v>
      </c>
      <c r="M102" s="2">
        <v>8.4</v>
      </c>
      <c r="N102" s="2">
        <v>0.1</v>
      </c>
      <c r="O102" s="4">
        <v>1718309</v>
      </c>
      <c r="P102" s="4">
        <v>1779172</v>
      </c>
      <c r="Q102" s="4">
        <v>1402444</v>
      </c>
      <c r="R102" s="2">
        <v>4.5</v>
      </c>
      <c r="S102" s="2">
        <v>19</v>
      </c>
      <c r="T102" s="4">
        <v>9087</v>
      </c>
      <c r="U102" s="4">
        <f t="shared" si="3"/>
        <v>1411531</v>
      </c>
      <c r="V102" s="4">
        <f t="shared" si="4"/>
        <v>-306778</v>
      </c>
      <c r="W102" s="8">
        <f t="shared" si="5"/>
        <v>-0.21733706167275108</v>
      </c>
      <c r="Z102" s="2">
        <v>1</v>
      </c>
    </row>
    <row r="103" spans="1:26" ht="15">
      <c r="A103" s="1">
        <v>337407</v>
      </c>
      <c r="B103" t="s">
        <v>173</v>
      </c>
      <c r="C103" t="s">
        <v>10</v>
      </c>
      <c r="D103" t="s">
        <v>2</v>
      </c>
      <c r="E103" s="2">
        <v>10018</v>
      </c>
      <c r="F103" s="2">
        <v>164</v>
      </c>
      <c r="G103" s="2">
        <v>136</v>
      </c>
      <c r="H103" s="2">
        <v>20.9</v>
      </c>
      <c r="I103" s="2">
        <v>7.1</v>
      </c>
      <c r="J103" s="2">
        <v>5.1</v>
      </c>
      <c r="K103" s="2">
        <v>0.3</v>
      </c>
      <c r="L103" s="2">
        <v>0</v>
      </c>
      <c r="M103" s="2">
        <v>8.3</v>
      </c>
      <c r="N103" s="2">
        <v>0</v>
      </c>
      <c r="O103" s="4">
        <v>468622</v>
      </c>
      <c r="P103" s="4">
        <v>565665</v>
      </c>
      <c r="Q103" s="4">
        <v>465764</v>
      </c>
      <c r="R103" s="2">
        <v>0.4</v>
      </c>
      <c r="S103" s="2">
        <v>14</v>
      </c>
      <c r="T103" s="4">
        <v>6782</v>
      </c>
      <c r="U103" s="4">
        <f t="shared" si="3"/>
        <v>472546</v>
      </c>
      <c r="V103" s="4">
        <f t="shared" si="4"/>
        <v>3924</v>
      </c>
      <c r="W103" s="8">
        <f t="shared" si="5"/>
        <v>0.008303953477545043</v>
      </c>
      <c r="Z103" s="2">
        <v>1</v>
      </c>
    </row>
    <row r="104" spans="1:26" ht="15">
      <c r="A104" s="1">
        <v>337408</v>
      </c>
      <c r="B104" t="s">
        <v>174</v>
      </c>
      <c r="C104" t="s">
        <v>175</v>
      </c>
      <c r="D104" t="s">
        <v>2</v>
      </c>
      <c r="E104" s="2">
        <v>12550</v>
      </c>
      <c r="F104" s="3">
        <v>3597</v>
      </c>
      <c r="G104" s="3">
        <v>2437</v>
      </c>
      <c r="H104" s="2">
        <v>17.5</v>
      </c>
      <c r="I104" s="2">
        <v>9.3</v>
      </c>
      <c r="J104" s="2">
        <v>5</v>
      </c>
      <c r="K104" s="2">
        <v>1.3</v>
      </c>
      <c r="L104" s="2">
        <v>0.2</v>
      </c>
      <c r="M104" s="2">
        <v>1.6</v>
      </c>
      <c r="N104" s="2">
        <v>0.2</v>
      </c>
      <c r="O104" s="4">
        <v>8492993</v>
      </c>
      <c r="P104" s="4">
        <v>11778787</v>
      </c>
      <c r="Q104" s="4">
        <v>10999111</v>
      </c>
      <c r="R104" s="2">
        <v>1.2</v>
      </c>
      <c r="S104" s="2">
        <v>306</v>
      </c>
      <c r="T104" s="4">
        <v>128813</v>
      </c>
      <c r="U104" s="4">
        <f t="shared" si="3"/>
        <v>11127924</v>
      </c>
      <c r="V104" s="4">
        <f t="shared" si="4"/>
        <v>2634931</v>
      </c>
      <c r="W104" s="8">
        <f t="shared" si="5"/>
        <v>0.23678549565938803</v>
      </c>
      <c r="Z104" s="2">
        <v>1</v>
      </c>
    </row>
    <row r="105" spans="1:26" ht="15">
      <c r="A105" s="1">
        <v>337413</v>
      </c>
      <c r="B105" t="s">
        <v>176</v>
      </c>
      <c r="C105" t="s">
        <v>177</v>
      </c>
      <c r="D105" t="s">
        <v>2</v>
      </c>
      <c r="E105" s="2">
        <v>11725</v>
      </c>
      <c r="F105" s="2">
        <v>556</v>
      </c>
      <c r="G105" s="2">
        <v>366</v>
      </c>
      <c r="H105" s="2">
        <v>28.9</v>
      </c>
      <c r="I105" s="2">
        <v>11.3</v>
      </c>
      <c r="J105" s="2">
        <v>8.1</v>
      </c>
      <c r="K105" s="2">
        <v>0.6</v>
      </c>
      <c r="L105" s="2">
        <v>0.1</v>
      </c>
      <c r="M105" s="2">
        <v>8.7</v>
      </c>
      <c r="N105" s="2">
        <v>0</v>
      </c>
      <c r="O105" s="4">
        <v>2051102</v>
      </c>
      <c r="P105" s="4">
        <v>2569693</v>
      </c>
      <c r="Q105" s="4">
        <v>1974967</v>
      </c>
      <c r="R105" s="2">
        <v>8.6</v>
      </c>
      <c r="S105" s="2">
        <v>64</v>
      </c>
      <c r="T105" s="4">
        <v>30017</v>
      </c>
      <c r="U105" s="4">
        <f t="shared" si="3"/>
        <v>2004984</v>
      </c>
      <c r="V105" s="4">
        <f t="shared" si="4"/>
        <v>-46118</v>
      </c>
      <c r="W105" s="8">
        <f t="shared" si="5"/>
        <v>-0.02300167981390375</v>
      </c>
      <c r="Z105" s="2">
        <v>1</v>
      </c>
    </row>
    <row r="106" spans="1:26" ht="15">
      <c r="A106" s="1">
        <v>337414</v>
      </c>
      <c r="B106" t="s">
        <v>178</v>
      </c>
      <c r="C106" t="s">
        <v>10</v>
      </c>
      <c r="D106" t="s">
        <v>2</v>
      </c>
      <c r="E106" s="2">
        <v>10001</v>
      </c>
      <c r="F106" s="2">
        <v>935</v>
      </c>
      <c r="G106" s="2">
        <v>602</v>
      </c>
      <c r="H106" s="2">
        <v>29.6</v>
      </c>
      <c r="I106" s="2">
        <v>12.6</v>
      </c>
      <c r="J106" s="2">
        <v>5.8</v>
      </c>
      <c r="K106" s="2">
        <v>0.1</v>
      </c>
      <c r="L106" s="2">
        <v>0.3</v>
      </c>
      <c r="M106" s="2">
        <v>10.6</v>
      </c>
      <c r="N106" s="2">
        <v>0.2</v>
      </c>
      <c r="O106" s="4">
        <v>3043734</v>
      </c>
      <c r="P106" s="4">
        <v>4170931</v>
      </c>
      <c r="Q106" s="4">
        <v>3132152</v>
      </c>
      <c r="R106" s="2">
        <v>9</v>
      </c>
      <c r="S106" s="2">
        <v>95</v>
      </c>
      <c r="T106" s="4">
        <v>45243</v>
      </c>
      <c r="U106" s="4">
        <f t="shared" si="3"/>
        <v>3177395</v>
      </c>
      <c r="V106" s="4">
        <f t="shared" si="4"/>
        <v>133661</v>
      </c>
      <c r="W106" s="8">
        <f t="shared" si="5"/>
        <v>0.04206622091367299</v>
      </c>
      <c r="Z106" s="2">
        <v>1</v>
      </c>
    </row>
    <row r="107" spans="1:26" ht="15">
      <c r="A107" s="1">
        <v>337415</v>
      </c>
      <c r="B107" t="s">
        <v>179</v>
      </c>
      <c r="C107" t="s">
        <v>180</v>
      </c>
      <c r="D107" t="s">
        <v>2</v>
      </c>
      <c r="E107" s="2">
        <v>13850</v>
      </c>
      <c r="F107" s="2">
        <v>877</v>
      </c>
      <c r="G107" s="2">
        <v>604</v>
      </c>
      <c r="H107" s="2">
        <v>18</v>
      </c>
      <c r="I107" s="2">
        <v>8.1</v>
      </c>
      <c r="J107" s="2">
        <v>5.9</v>
      </c>
      <c r="K107" s="2">
        <v>1.4</v>
      </c>
      <c r="L107" s="2">
        <v>0.3</v>
      </c>
      <c r="M107" s="2">
        <v>2.9</v>
      </c>
      <c r="N107" s="2">
        <v>0.5</v>
      </c>
      <c r="O107" s="4">
        <v>3341428</v>
      </c>
      <c r="P107" s="4">
        <v>2443124</v>
      </c>
      <c r="Q107" s="4">
        <v>2750758</v>
      </c>
      <c r="R107" s="2">
        <v>2</v>
      </c>
      <c r="S107" s="2">
        <v>133</v>
      </c>
      <c r="T107" s="4">
        <v>47069</v>
      </c>
      <c r="U107" s="4">
        <f t="shared" si="3"/>
        <v>2797827</v>
      </c>
      <c r="V107" s="4">
        <f t="shared" si="4"/>
        <v>-543601</v>
      </c>
      <c r="W107" s="8">
        <f t="shared" si="5"/>
        <v>-0.19429400030809624</v>
      </c>
      <c r="Z107" s="2">
        <v>1</v>
      </c>
    </row>
    <row r="108" spans="1:26" ht="15">
      <c r="A108" s="1">
        <v>337416</v>
      </c>
      <c r="B108" t="s">
        <v>181</v>
      </c>
      <c r="C108" t="s">
        <v>12</v>
      </c>
      <c r="D108" t="s">
        <v>2</v>
      </c>
      <c r="E108" s="2">
        <v>10466</v>
      </c>
      <c r="F108" s="2">
        <v>26</v>
      </c>
      <c r="G108" s="2">
        <v>19</v>
      </c>
      <c r="H108" s="2">
        <v>37.7</v>
      </c>
      <c r="I108" s="2">
        <v>4.5</v>
      </c>
      <c r="J108" s="2">
        <v>3.6</v>
      </c>
      <c r="K108" s="2">
        <v>0.5</v>
      </c>
      <c r="L108" s="2">
        <v>0</v>
      </c>
      <c r="M108" s="2">
        <v>28.9</v>
      </c>
      <c r="N108" s="2">
        <v>0.1</v>
      </c>
      <c r="O108" s="4">
        <v>88910</v>
      </c>
      <c r="P108" s="4">
        <v>87865</v>
      </c>
      <c r="Q108" s="4">
        <v>69416</v>
      </c>
      <c r="R108" s="2">
        <v>4.1</v>
      </c>
      <c r="S108" s="2">
        <v>0</v>
      </c>
      <c r="T108" s="4">
        <v>0</v>
      </c>
      <c r="U108" s="4">
        <f t="shared" si="3"/>
        <v>69416</v>
      </c>
      <c r="V108" s="4">
        <f t="shared" si="4"/>
        <v>-19494</v>
      </c>
      <c r="W108" s="8">
        <f t="shared" si="5"/>
        <v>-0.2808286274057854</v>
      </c>
      <c r="Z108" s="2">
        <v>1</v>
      </c>
    </row>
    <row r="109" spans="1:26" ht="15">
      <c r="A109" s="1">
        <v>337418</v>
      </c>
      <c r="B109" t="s">
        <v>182</v>
      </c>
      <c r="C109" t="s">
        <v>20</v>
      </c>
      <c r="D109" t="s">
        <v>2</v>
      </c>
      <c r="E109" s="2">
        <v>12203</v>
      </c>
      <c r="F109" s="2">
        <v>223</v>
      </c>
      <c r="G109" s="2">
        <v>157</v>
      </c>
      <c r="H109" s="2">
        <v>16</v>
      </c>
      <c r="I109" s="2">
        <v>7.3</v>
      </c>
      <c r="J109" s="2">
        <v>4.8</v>
      </c>
      <c r="K109" s="2">
        <v>1.7</v>
      </c>
      <c r="L109" s="2">
        <v>0.2</v>
      </c>
      <c r="M109" s="2">
        <v>1.8</v>
      </c>
      <c r="N109" s="2">
        <v>0.1</v>
      </c>
      <c r="O109" s="4">
        <v>609995</v>
      </c>
      <c r="P109" s="4">
        <v>595783</v>
      </c>
      <c r="Q109" s="4">
        <v>678958</v>
      </c>
      <c r="R109" s="2">
        <v>0.8</v>
      </c>
      <c r="S109" s="2">
        <v>14</v>
      </c>
      <c r="T109" s="4">
        <v>4522</v>
      </c>
      <c r="U109" s="4">
        <f t="shared" si="3"/>
        <v>683480</v>
      </c>
      <c r="V109" s="4">
        <f t="shared" si="4"/>
        <v>73485</v>
      </c>
      <c r="W109" s="8">
        <f t="shared" si="5"/>
        <v>0.10751594779657049</v>
      </c>
      <c r="Z109" s="2">
        <v>1</v>
      </c>
    </row>
    <row r="110" spans="1:26" ht="15">
      <c r="A110" s="1">
        <v>337419</v>
      </c>
      <c r="B110" t="s">
        <v>183</v>
      </c>
      <c r="C110" t="s">
        <v>92</v>
      </c>
      <c r="D110" t="s">
        <v>2</v>
      </c>
      <c r="E110" s="2">
        <v>11201</v>
      </c>
      <c r="F110" s="3">
        <v>1913</v>
      </c>
      <c r="G110" s="3">
        <v>1454</v>
      </c>
      <c r="H110" s="2">
        <v>23</v>
      </c>
      <c r="I110" s="2">
        <v>12.4</v>
      </c>
      <c r="J110" s="2">
        <v>4.6</v>
      </c>
      <c r="K110" s="2">
        <v>0.3</v>
      </c>
      <c r="L110" s="2">
        <v>0.1</v>
      </c>
      <c r="M110" s="2">
        <v>5.5</v>
      </c>
      <c r="N110" s="2">
        <v>0.1</v>
      </c>
      <c r="O110" s="4">
        <v>7224841</v>
      </c>
      <c r="P110" s="4">
        <v>7710072</v>
      </c>
      <c r="Q110" s="4">
        <v>5796126</v>
      </c>
      <c r="R110" s="2">
        <v>8.9</v>
      </c>
      <c r="S110" s="2">
        <v>333</v>
      </c>
      <c r="T110" s="4">
        <v>145764</v>
      </c>
      <c r="U110" s="4">
        <f t="shared" si="3"/>
        <v>5941890</v>
      </c>
      <c r="V110" s="4">
        <f t="shared" si="4"/>
        <v>-1282951</v>
      </c>
      <c r="W110" s="8">
        <f t="shared" si="5"/>
        <v>-0.2159163161889567</v>
      </c>
      <c r="Z110" s="2">
        <v>1</v>
      </c>
    </row>
    <row r="111" spans="1:26" ht="15">
      <c r="A111" s="1">
        <v>337421</v>
      </c>
      <c r="B111" t="s">
        <v>184</v>
      </c>
      <c r="C111" t="s">
        <v>10</v>
      </c>
      <c r="D111" t="s">
        <v>2</v>
      </c>
      <c r="E111" s="2">
        <v>10014</v>
      </c>
      <c r="F111" s="3">
        <v>1434</v>
      </c>
      <c r="G111" s="3">
        <v>1141</v>
      </c>
      <c r="H111" s="2">
        <v>25.5</v>
      </c>
      <c r="I111" s="2">
        <v>10.5</v>
      </c>
      <c r="J111" s="2">
        <v>6.8</v>
      </c>
      <c r="K111" s="2">
        <v>0.7</v>
      </c>
      <c r="L111" s="2">
        <v>0</v>
      </c>
      <c r="M111" s="2">
        <v>7.5</v>
      </c>
      <c r="N111" s="2">
        <v>0.1</v>
      </c>
      <c r="O111" s="4">
        <v>4108744</v>
      </c>
      <c r="P111" s="4">
        <v>6197384</v>
      </c>
      <c r="Q111" s="4">
        <v>4758934</v>
      </c>
      <c r="R111" s="2">
        <v>6.9</v>
      </c>
      <c r="S111" s="2">
        <v>136</v>
      </c>
      <c r="T111" s="4">
        <v>71554</v>
      </c>
      <c r="U111" s="4">
        <f t="shared" si="3"/>
        <v>4830488</v>
      </c>
      <c r="V111" s="4">
        <f t="shared" si="4"/>
        <v>721744</v>
      </c>
      <c r="W111" s="8">
        <f t="shared" si="5"/>
        <v>0.14941430348238108</v>
      </c>
      <c r="Z111" s="2">
        <v>1</v>
      </c>
    </row>
    <row r="112" spans="1:26" ht="15">
      <c r="A112" s="1">
        <v>337423</v>
      </c>
      <c r="B112" t="s">
        <v>185</v>
      </c>
      <c r="C112" t="s">
        <v>43</v>
      </c>
      <c r="D112" t="s">
        <v>2</v>
      </c>
      <c r="E112" s="2">
        <v>13501</v>
      </c>
      <c r="F112" s="2">
        <v>598</v>
      </c>
      <c r="G112" s="2">
        <v>491</v>
      </c>
      <c r="H112" s="2">
        <v>18.2</v>
      </c>
      <c r="I112" s="2">
        <v>6.3</v>
      </c>
      <c r="J112" s="2">
        <v>6.7</v>
      </c>
      <c r="K112" s="2">
        <v>1.8</v>
      </c>
      <c r="L112" s="2">
        <v>0.2</v>
      </c>
      <c r="M112" s="2">
        <v>3.2</v>
      </c>
      <c r="N112" s="2">
        <v>0</v>
      </c>
      <c r="O112" s="4">
        <v>1558222</v>
      </c>
      <c r="P112" s="4">
        <v>1825641</v>
      </c>
      <c r="Q112" s="4">
        <v>1980281</v>
      </c>
      <c r="R112" s="2">
        <v>1.5</v>
      </c>
      <c r="S112" s="2">
        <v>110</v>
      </c>
      <c r="T112" s="4">
        <v>37353</v>
      </c>
      <c r="U112" s="4">
        <f t="shared" si="3"/>
        <v>2017634</v>
      </c>
      <c r="V112" s="4">
        <f t="shared" si="4"/>
        <v>459412</v>
      </c>
      <c r="W112" s="8">
        <f t="shared" si="5"/>
        <v>0.22769838335396805</v>
      </c>
      <c r="Z112" s="2">
        <v>1</v>
      </c>
    </row>
    <row r="113" spans="1:26" ht="15">
      <c r="A113" s="1">
        <v>337424</v>
      </c>
      <c r="B113" t="s">
        <v>186</v>
      </c>
      <c r="C113" t="s">
        <v>92</v>
      </c>
      <c r="D113" t="s">
        <v>2</v>
      </c>
      <c r="E113" s="2">
        <v>11211</v>
      </c>
      <c r="F113" s="3">
        <v>1698</v>
      </c>
      <c r="G113" s="3">
        <v>1096</v>
      </c>
      <c r="H113" s="2">
        <v>32.5</v>
      </c>
      <c r="I113" s="2">
        <v>13.5</v>
      </c>
      <c r="J113" s="2">
        <v>3.5</v>
      </c>
      <c r="K113" s="2">
        <v>0.7</v>
      </c>
      <c r="L113" s="2">
        <v>0</v>
      </c>
      <c r="M113" s="2">
        <v>14.8</v>
      </c>
      <c r="N113" s="2">
        <v>0.2</v>
      </c>
      <c r="O113" s="4">
        <v>9042567</v>
      </c>
      <c r="P113" s="4">
        <v>6771562</v>
      </c>
      <c r="Q113" s="4">
        <v>5143166</v>
      </c>
      <c r="R113" s="2">
        <v>8</v>
      </c>
      <c r="S113" s="2">
        <v>164</v>
      </c>
      <c r="T113" s="4">
        <v>63369</v>
      </c>
      <c r="U113" s="4">
        <f t="shared" si="3"/>
        <v>5206535</v>
      </c>
      <c r="V113" s="4">
        <f t="shared" si="4"/>
        <v>-3836032</v>
      </c>
      <c r="W113" s="8">
        <f t="shared" si="5"/>
        <v>-0.7367725368215138</v>
      </c>
      <c r="Z113" s="2">
        <v>1</v>
      </c>
    </row>
    <row r="114" spans="1:26" ht="15">
      <c r="A114" s="1">
        <v>337425</v>
      </c>
      <c r="B114" t="s">
        <v>187</v>
      </c>
      <c r="C114" t="s">
        <v>10</v>
      </c>
      <c r="D114" t="s">
        <v>2</v>
      </c>
      <c r="E114" s="2">
        <v>10004</v>
      </c>
      <c r="F114" s="2">
        <v>105</v>
      </c>
      <c r="G114" s="2">
        <v>85</v>
      </c>
      <c r="H114" s="2">
        <v>17.3</v>
      </c>
      <c r="I114" s="2">
        <v>11.2</v>
      </c>
      <c r="J114" s="2">
        <v>2.5</v>
      </c>
      <c r="K114" s="2">
        <v>0.3</v>
      </c>
      <c r="L114" s="2">
        <v>0.1</v>
      </c>
      <c r="M114" s="2">
        <v>3.4</v>
      </c>
      <c r="N114" s="2">
        <v>0</v>
      </c>
      <c r="O114" s="4">
        <v>313074</v>
      </c>
      <c r="P114" s="4">
        <v>345865</v>
      </c>
      <c r="Q114" s="4">
        <v>274762</v>
      </c>
      <c r="R114" s="2">
        <v>3.9</v>
      </c>
      <c r="S114" s="2">
        <v>40</v>
      </c>
      <c r="T114" s="4">
        <v>16711</v>
      </c>
      <c r="U114" s="4">
        <f t="shared" si="3"/>
        <v>291473</v>
      </c>
      <c r="V114" s="4">
        <f t="shared" si="4"/>
        <v>-21601</v>
      </c>
      <c r="W114" s="8">
        <f t="shared" si="5"/>
        <v>-0.07410978032270571</v>
      </c>
      <c r="Z114" s="2">
        <v>1</v>
      </c>
    </row>
    <row r="115" spans="1:26" ht="15">
      <c r="A115" s="1">
        <v>337426</v>
      </c>
      <c r="B115" t="s">
        <v>188</v>
      </c>
      <c r="C115" t="s">
        <v>92</v>
      </c>
      <c r="D115" t="s">
        <v>2</v>
      </c>
      <c r="E115" s="2">
        <v>11226</v>
      </c>
      <c r="F115" s="2">
        <v>83</v>
      </c>
      <c r="G115" s="2">
        <v>66</v>
      </c>
      <c r="H115" s="2">
        <v>45.3</v>
      </c>
      <c r="I115" s="2">
        <v>12.3</v>
      </c>
      <c r="J115" s="2">
        <v>4.3</v>
      </c>
      <c r="K115" s="2">
        <v>1.3</v>
      </c>
      <c r="L115" s="2">
        <v>0</v>
      </c>
      <c r="M115" s="2">
        <v>27.2</v>
      </c>
      <c r="N115" s="2">
        <v>0.4</v>
      </c>
      <c r="O115" s="4">
        <v>962332</v>
      </c>
      <c r="P115" s="4">
        <v>318659</v>
      </c>
      <c r="Q115" s="4">
        <v>244512</v>
      </c>
      <c r="R115" s="2">
        <v>8.5</v>
      </c>
      <c r="S115" s="2">
        <v>0</v>
      </c>
      <c r="T115" s="4">
        <v>0</v>
      </c>
      <c r="U115" s="4">
        <f t="shared" si="3"/>
        <v>244512</v>
      </c>
      <c r="V115" s="4">
        <f t="shared" si="4"/>
        <v>-717820</v>
      </c>
      <c r="W115" s="8">
        <f t="shared" si="5"/>
        <v>-2.9357250359900537</v>
      </c>
      <c r="Z115" s="2">
        <v>1</v>
      </c>
    </row>
    <row r="116" spans="1:26" ht="15">
      <c r="A116" s="1">
        <v>337431</v>
      </c>
      <c r="B116" t="s">
        <v>189</v>
      </c>
      <c r="C116" t="s">
        <v>12</v>
      </c>
      <c r="D116" t="s">
        <v>2</v>
      </c>
      <c r="E116" s="2">
        <v>10466</v>
      </c>
      <c r="F116" s="2">
        <v>77</v>
      </c>
      <c r="G116" s="2">
        <v>54</v>
      </c>
      <c r="H116" s="2">
        <v>42.2</v>
      </c>
      <c r="I116" s="2">
        <v>9.1</v>
      </c>
      <c r="J116" s="2">
        <v>5.6</v>
      </c>
      <c r="K116" s="2">
        <v>1.4</v>
      </c>
      <c r="L116" s="2">
        <v>0.1</v>
      </c>
      <c r="M116" s="2">
        <v>25.9</v>
      </c>
      <c r="N116" s="2">
        <v>0.2</v>
      </c>
      <c r="O116" s="4">
        <v>314149</v>
      </c>
      <c r="P116" s="4">
        <v>332616</v>
      </c>
      <c r="Q116" s="4">
        <v>254208</v>
      </c>
      <c r="R116" s="2">
        <v>7.9</v>
      </c>
      <c r="S116" s="2">
        <v>0</v>
      </c>
      <c r="T116" s="4">
        <v>0</v>
      </c>
      <c r="U116" s="4">
        <f t="shared" si="3"/>
        <v>254208</v>
      </c>
      <c r="V116" s="4">
        <f t="shared" si="4"/>
        <v>-59941</v>
      </c>
      <c r="W116" s="8">
        <f t="shared" si="5"/>
        <v>-0.2357950969284995</v>
      </c>
      <c r="Z116" s="2">
        <v>1</v>
      </c>
    </row>
    <row r="117" spans="1:26" ht="15">
      <c r="A117" s="1">
        <v>337432</v>
      </c>
      <c r="B117" t="s">
        <v>190</v>
      </c>
      <c r="C117" t="s">
        <v>12</v>
      </c>
      <c r="D117" t="s">
        <v>2</v>
      </c>
      <c r="E117" s="2">
        <v>10471</v>
      </c>
      <c r="F117" s="2">
        <v>54</v>
      </c>
      <c r="G117" s="2">
        <v>26</v>
      </c>
      <c r="H117" s="2">
        <v>40.3</v>
      </c>
      <c r="I117" s="2">
        <v>5.9</v>
      </c>
      <c r="J117" s="2">
        <v>1.6</v>
      </c>
      <c r="K117" s="2">
        <v>0.3</v>
      </c>
      <c r="L117" s="2">
        <v>0</v>
      </c>
      <c r="M117" s="2">
        <v>32.5</v>
      </c>
      <c r="N117" s="2">
        <v>0</v>
      </c>
      <c r="O117" s="4">
        <v>267501</v>
      </c>
      <c r="P117" s="4">
        <v>168602</v>
      </c>
      <c r="Q117" s="4">
        <v>128876</v>
      </c>
      <c r="R117" s="2">
        <v>8.2</v>
      </c>
      <c r="S117" s="2">
        <v>0</v>
      </c>
      <c r="T117" s="4">
        <v>0</v>
      </c>
      <c r="U117" s="4">
        <f t="shared" si="3"/>
        <v>128876</v>
      </c>
      <c r="V117" s="4">
        <f t="shared" si="4"/>
        <v>-138625</v>
      </c>
      <c r="W117" s="8">
        <f t="shared" si="5"/>
        <v>-1.0756463577392221</v>
      </c>
      <c r="Z117" s="2">
        <v>1</v>
      </c>
    </row>
    <row r="118" spans="1:26" ht="15">
      <c r="A118" s="1">
        <v>337434</v>
      </c>
      <c r="B118" t="s">
        <v>191</v>
      </c>
      <c r="C118" t="s">
        <v>92</v>
      </c>
      <c r="D118" t="s">
        <v>2</v>
      </c>
      <c r="E118" s="2">
        <v>11236</v>
      </c>
      <c r="F118" s="2">
        <v>252</v>
      </c>
      <c r="G118" s="2">
        <v>122</v>
      </c>
      <c r="H118" s="2">
        <v>42.9</v>
      </c>
      <c r="I118" s="2">
        <v>7.8</v>
      </c>
      <c r="J118" s="2">
        <v>2.9</v>
      </c>
      <c r="K118" s="2">
        <v>0.1</v>
      </c>
      <c r="L118" s="2">
        <v>0</v>
      </c>
      <c r="M118" s="2">
        <v>31.9</v>
      </c>
      <c r="N118" s="2">
        <v>0.2</v>
      </c>
      <c r="O118" s="4">
        <v>963649</v>
      </c>
      <c r="P118" s="4">
        <v>862351</v>
      </c>
      <c r="Q118" s="4">
        <v>650192</v>
      </c>
      <c r="R118" s="2">
        <v>8.9</v>
      </c>
      <c r="S118" s="2">
        <v>25</v>
      </c>
      <c r="T118" s="4">
        <v>13518</v>
      </c>
      <c r="U118" s="4">
        <f t="shared" si="3"/>
        <v>663710</v>
      </c>
      <c r="V118" s="4">
        <f t="shared" si="4"/>
        <v>-299939</v>
      </c>
      <c r="W118" s="8">
        <f t="shared" si="5"/>
        <v>-0.45191273297072515</v>
      </c>
      <c r="Z118" s="2">
        <v>1</v>
      </c>
    </row>
    <row r="119" spans="1:26" ht="15">
      <c r="A119" s="1">
        <v>337436</v>
      </c>
      <c r="B119" t="s">
        <v>192</v>
      </c>
      <c r="C119" t="s">
        <v>12</v>
      </c>
      <c r="D119" t="s">
        <v>2</v>
      </c>
      <c r="E119" s="2">
        <v>10470</v>
      </c>
      <c r="F119" s="3">
        <v>1639</v>
      </c>
      <c r="G119" s="3">
        <v>1433</v>
      </c>
      <c r="H119" s="2">
        <v>14.1</v>
      </c>
      <c r="I119" s="2">
        <v>7.8</v>
      </c>
      <c r="J119" s="2">
        <v>3.7</v>
      </c>
      <c r="K119" s="2">
        <v>0.1</v>
      </c>
      <c r="L119" s="2">
        <v>0</v>
      </c>
      <c r="M119" s="2">
        <v>2.3</v>
      </c>
      <c r="N119" s="2">
        <v>0.2</v>
      </c>
      <c r="O119" s="4">
        <v>3507735</v>
      </c>
      <c r="P119" s="4">
        <v>5157723</v>
      </c>
      <c r="Q119" s="4">
        <v>4171721</v>
      </c>
      <c r="R119" s="2">
        <v>2.1</v>
      </c>
      <c r="S119" s="2">
        <v>254</v>
      </c>
      <c r="T119" s="4">
        <v>121954</v>
      </c>
      <c r="U119" s="4">
        <f t="shared" si="3"/>
        <v>4293675</v>
      </c>
      <c r="V119" s="4">
        <f t="shared" si="4"/>
        <v>785940</v>
      </c>
      <c r="W119" s="8">
        <f t="shared" si="5"/>
        <v>0.18304599206973046</v>
      </c>
      <c r="Z119" s="2">
        <v>1</v>
      </c>
    </row>
    <row r="120" spans="1:26" ht="15">
      <c r="A120" s="1">
        <v>337439</v>
      </c>
      <c r="B120" t="s">
        <v>193</v>
      </c>
      <c r="C120" t="s">
        <v>194</v>
      </c>
      <c r="D120" t="s">
        <v>2</v>
      </c>
      <c r="E120" s="2">
        <v>10956</v>
      </c>
      <c r="F120" s="2">
        <v>177</v>
      </c>
      <c r="G120" s="2">
        <v>116</v>
      </c>
      <c r="H120" s="2">
        <v>24.4</v>
      </c>
      <c r="I120" s="2">
        <v>13.7</v>
      </c>
      <c r="J120" s="2">
        <v>4.1</v>
      </c>
      <c r="K120" s="2">
        <v>0.3</v>
      </c>
      <c r="L120" s="2">
        <v>0</v>
      </c>
      <c r="M120" s="2">
        <v>6.3</v>
      </c>
      <c r="N120" s="2">
        <v>0</v>
      </c>
      <c r="O120" s="4">
        <v>799511</v>
      </c>
      <c r="P120" s="4">
        <v>680307</v>
      </c>
      <c r="Q120" s="4">
        <v>507727</v>
      </c>
      <c r="R120" s="2">
        <v>9.4</v>
      </c>
      <c r="S120" s="2">
        <v>40</v>
      </c>
      <c r="T120" s="4">
        <v>19333</v>
      </c>
      <c r="U120" s="4">
        <f t="shared" si="3"/>
        <v>527060</v>
      </c>
      <c r="V120" s="4">
        <f t="shared" si="4"/>
        <v>-272451</v>
      </c>
      <c r="W120" s="8">
        <f t="shared" si="5"/>
        <v>-0.5169259666831101</v>
      </c>
      <c r="Z120" s="2">
        <v>1</v>
      </c>
    </row>
    <row r="121" spans="1:26" ht="15">
      <c r="A121" s="1">
        <v>337440</v>
      </c>
      <c r="B121" t="s">
        <v>195</v>
      </c>
      <c r="C121" t="s">
        <v>92</v>
      </c>
      <c r="D121" t="s">
        <v>2</v>
      </c>
      <c r="E121" s="2">
        <v>11230</v>
      </c>
      <c r="F121" s="2">
        <v>105</v>
      </c>
      <c r="G121" s="2">
        <v>70</v>
      </c>
      <c r="H121" s="2">
        <v>38</v>
      </c>
      <c r="I121" s="2">
        <v>21.9</v>
      </c>
      <c r="J121" s="2">
        <v>2.4</v>
      </c>
      <c r="K121" s="2">
        <v>0</v>
      </c>
      <c r="L121" s="2">
        <v>0.2</v>
      </c>
      <c r="M121" s="2">
        <v>13.4</v>
      </c>
      <c r="N121" s="2">
        <v>0</v>
      </c>
      <c r="O121" s="4">
        <v>397870</v>
      </c>
      <c r="P121" s="4">
        <v>340571</v>
      </c>
      <c r="Q121" s="4">
        <v>254527</v>
      </c>
      <c r="R121" s="2">
        <v>9.3</v>
      </c>
      <c r="S121" s="2">
        <v>14</v>
      </c>
      <c r="T121" s="4">
        <v>6537</v>
      </c>
      <c r="U121" s="4">
        <f t="shared" si="3"/>
        <v>261064</v>
      </c>
      <c r="V121" s="4">
        <f t="shared" si="4"/>
        <v>-136806</v>
      </c>
      <c r="W121" s="8">
        <f t="shared" si="5"/>
        <v>-0.5240324211687556</v>
      </c>
      <c r="Z121" s="2">
        <v>1</v>
      </c>
    </row>
    <row r="122" spans="1:26" ht="15">
      <c r="A122" s="1">
        <v>337441</v>
      </c>
      <c r="B122" t="s">
        <v>196</v>
      </c>
      <c r="C122" t="s">
        <v>92</v>
      </c>
      <c r="D122" t="s">
        <v>2</v>
      </c>
      <c r="E122" s="2">
        <v>11238</v>
      </c>
      <c r="F122" s="3">
        <v>1489</v>
      </c>
      <c r="G122" s="3">
        <v>1198</v>
      </c>
      <c r="H122" s="2">
        <v>18.9</v>
      </c>
      <c r="I122" s="2">
        <v>8.9</v>
      </c>
      <c r="J122" s="2">
        <v>4.2</v>
      </c>
      <c r="K122" s="2">
        <v>0.9</v>
      </c>
      <c r="L122" s="2">
        <v>0.1</v>
      </c>
      <c r="M122" s="2">
        <v>4.6</v>
      </c>
      <c r="N122" s="2">
        <v>0.2</v>
      </c>
      <c r="O122" s="4">
        <v>4550492</v>
      </c>
      <c r="P122" s="4">
        <v>5139688</v>
      </c>
      <c r="Q122" s="4">
        <v>4158479</v>
      </c>
      <c r="R122" s="2">
        <v>2.1</v>
      </c>
      <c r="S122" s="2">
        <v>193</v>
      </c>
      <c r="T122" s="4">
        <v>95550</v>
      </c>
      <c r="U122" s="4">
        <f t="shared" si="3"/>
        <v>4254029</v>
      </c>
      <c r="V122" s="4">
        <f t="shared" si="4"/>
        <v>-296463</v>
      </c>
      <c r="W122" s="8">
        <f t="shared" si="5"/>
        <v>-0.06968993394262239</v>
      </c>
      <c r="Z122" s="2">
        <v>1</v>
      </c>
    </row>
    <row r="123" spans="1:26" ht="15">
      <c r="A123" s="1">
        <v>337442</v>
      </c>
      <c r="B123" t="s">
        <v>197</v>
      </c>
      <c r="C123" t="s">
        <v>198</v>
      </c>
      <c r="D123" t="s">
        <v>2</v>
      </c>
      <c r="E123" s="2">
        <v>13617</v>
      </c>
      <c r="F123" s="2">
        <v>497</v>
      </c>
      <c r="G123" s="2">
        <v>374</v>
      </c>
      <c r="H123" s="2">
        <v>17.9</v>
      </c>
      <c r="I123" s="2">
        <v>8.3</v>
      </c>
      <c r="J123" s="2">
        <v>4.9</v>
      </c>
      <c r="K123" s="2">
        <v>0.8</v>
      </c>
      <c r="L123" s="2">
        <v>0.1</v>
      </c>
      <c r="M123" s="2">
        <v>3.7</v>
      </c>
      <c r="N123" s="2">
        <v>0</v>
      </c>
      <c r="O123" s="4">
        <v>1043454</v>
      </c>
      <c r="P123" s="4">
        <v>1226824</v>
      </c>
      <c r="Q123" s="4">
        <v>1384596</v>
      </c>
      <c r="R123" s="2">
        <v>1.4</v>
      </c>
      <c r="S123" s="2">
        <v>33</v>
      </c>
      <c r="T123" s="4">
        <v>11071</v>
      </c>
      <c r="U123" s="4">
        <f t="shared" si="3"/>
        <v>1395667</v>
      </c>
      <c r="V123" s="4">
        <f t="shared" si="4"/>
        <v>352213</v>
      </c>
      <c r="W123" s="8">
        <f t="shared" si="5"/>
        <v>0.25236177397617054</v>
      </c>
      <c r="Z123" s="2">
        <v>1</v>
      </c>
    </row>
    <row r="124" spans="1:26" ht="15">
      <c r="A124" s="1">
        <v>337443</v>
      </c>
      <c r="B124" t="s">
        <v>199</v>
      </c>
      <c r="C124" t="s">
        <v>10</v>
      </c>
      <c r="D124" t="s">
        <v>2</v>
      </c>
      <c r="E124" s="2">
        <v>10001</v>
      </c>
      <c r="F124" s="2">
        <v>391</v>
      </c>
      <c r="G124" s="2">
        <v>337</v>
      </c>
      <c r="H124" s="2">
        <v>18.2</v>
      </c>
      <c r="I124" s="2">
        <v>7.9</v>
      </c>
      <c r="J124" s="2">
        <v>4.3</v>
      </c>
      <c r="K124" s="2">
        <v>1.1</v>
      </c>
      <c r="L124" s="2">
        <v>0.1</v>
      </c>
      <c r="M124" s="2">
        <v>4.4</v>
      </c>
      <c r="N124" s="2">
        <v>0.4</v>
      </c>
      <c r="O124" s="4">
        <v>1046579</v>
      </c>
      <c r="P124" s="4">
        <v>1363344</v>
      </c>
      <c r="Q124" s="4">
        <v>1079915</v>
      </c>
      <c r="R124" s="2">
        <v>5</v>
      </c>
      <c r="S124" s="2">
        <v>94</v>
      </c>
      <c r="T124" s="4">
        <v>46091</v>
      </c>
      <c r="U124" s="4">
        <f t="shared" si="3"/>
        <v>1126006</v>
      </c>
      <c r="V124" s="4">
        <f t="shared" si="4"/>
        <v>79427</v>
      </c>
      <c r="W124" s="8">
        <f t="shared" si="5"/>
        <v>0.07053870050426019</v>
      </c>
      <c r="Z124" s="2">
        <v>1</v>
      </c>
    </row>
    <row r="125" spans="1:26" ht="15">
      <c r="A125" s="1">
        <v>337444</v>
      </c>
      <c r="B125" t="s">
        <v>200</v>
      </c>
      <c r="C125" t="s">
        <v>10</v>
      </c>
      <c r="D125" t="s">
        <v>2</v>
      </c>
      <c r="E125" s="2">
        <v>10029</v>
      </c>
      <c r="F125" s="2">
        <v>226</v>
      </c>
      <c r="G125" s="2">
        <v>161</v>
      </c>
      <c r="H125" s="2">
        <v>19.3</v>
      </c>
      <c r="I125" s="2">
        <v>7.1</v>
      </c>
      <c r="J125" s="2">
        <v>5.1</v>
      </c>
      <c r="K125" s="2">
        <v>2.3</v>
      </c>
      <c r="L125" s="2">
        <v>0.1</v>
      </c>
      <c r="M125" s="2">
        <v>4.5</v>
      </c>
      <c r="N125" s="2">
        <v>0.1</v>
      </c>
      <c r="O125" s="4">
        <v>554876</v>
      </c>
      <c r="P125" s="4">
        <v>853234</v>
      </c>
      <c r="Q125" s="4">
        <v>699587</v>
      </c>
      <c r="R125" s="2">
        <v>0.6</v>
      </c>
      <c r="S125" s="2">
        <v>19</v>
      </c>
      <c r="T125" s="4">
        <v>8469</v>
      </c>
      <c r="U125" s="4">
        <f t="shared" si="3"/>
        <v>708056</v>
      </c>
      <c r="V125" s="4">
        <f t="shared" si="4"/>
        <v>153180</v>
      </c>
      <c r="W125" s="8">
        <f t="shared" si="5"/>
        <v>0.21633882065825302</v>
      </c>
      <c r="Z125" s="2">
        <v>1</v>
      </c>
    </row>
    <row r="126" spans="1:26" ht="15">
      <c r="A126" s="1">
        <v>337445</v>
      </c>
      <c r="B126" t="s">
        <v>201</v>
      </c>
      <c r="C126" t="s">
        <v>202</v>
      </c>
      <c r="D126" t="s">
        <v>2</v>
      </c>
      <c r="E126" s="2">
        <v>12828</v>
      </c>
      <c r="F126" s="2">
        <v>453</v>
      </c>
      <c r="G126" s="2">
        <v>341</v>
      </c>
      <c r="H126" s="2">
        <v>19.6</v>
      </c>
      <c r="I126" s="2">
        <v>9.7</v>
      </c>
      <c r="J126" s="2">
        <v>4.8</v>
      </c>
      <c r="K126" s="2">
        <v>1.6</v>
      </c>
      <c r="L126" s="2">
        <v>0.2</v>
      </c>
      <c r="M126" s="2">
        <v>3</v>
      </c>
      <c r="N126" s="2">
        <v>0.4</v>
      </c>
      <c r="O126" s="4">
        <v>1494534</v>
      </c>
      <c r="P126" s="4">
        <v>1188987</v>
      </c>
      <c r="Q126" s="4">
        <v>1331349</v>
      </c>
      <c r="R126" s="2">
        <v>2.6</v>
      </c>
      <c r="S126" s="2">
        <v>38</v>
      </c>
      <c r="T126" s="4">
        <v>13099</v>
      </c>
      <c r="U126" s="4">
        <f t="shared" si="3"/>
        <v>1344448</v>
      </c>
      <c r="V126" s="4">
        <f t="shared" si="4"/>
        <v>-150086</v>
      </c>
      <c r="W126" s="8">
        <f t="shared" si="5"/>
        <v>-0.11163391964583234</v>
      </c>
      <c r="Z126" s="2">
        <v>1</v>
      </c>
    </row>
    <row r="127" spans="1:26" ht="15">
      <c r="A127" s="1">
        <v>337446</v>
      </c>
      <c r="B127" t="s">
        <v>203</v>
      </c>
      <c r="C127" t="s">
        <v>10</v>
      </c>
      <c r="D127" t="s">
        <v>2</v>
      </c>
      <c r="E127" s="2">
        <v>10034</v>
      </c>
      <c r="F127" s="2">
        <v>250</v>
      </c>
      <c r="G127" s="2">
        <v>190</v>
      </c>
      <c r="H127" s="2">
        <v>25.5</v>
      </c>
      <c r="I127" s="2">
        <v>14.5</v>
      </c>
      <c r="J127" s="2">
        <v>5.3</v>
      </c>
      <c r="K127" s="2">
        <v>0</v>
      </c>
      <c r="L127" s="2">
        <v>0</v>
      </c>
      <c r="M127" s="2">
        <v>5.2</v>
      </c>
      <c r="N127" s="2">
        <v>0.5</v>
      </c>
      <c r="O127" s="4">
        <v>672546</v>
      </c>
      <c r="P127" s="4">
        <v>941096</v>
      </c>
      <c r="Q127" s="4">
        <v>707450</v>
      </c>
      <c r="R127" s="2">
        <v>8.7</v>
      </c>
      <c r="S127" s="2">
        <v>29</v>
      </c>
      <c r="T127" s="4">
        <v>13948</v>
      </c>
      <c r="U127" s="4">
        <f t="shared" si="3"/>
        <v>721398</v>
      </c>
      <c r="V127" s="4">
        <f t="shared" si="4"/>
        <v>48852</v>
      </c>
      <c r="W127" s="8">
        <f t="shared" si="5"/>
        <v>0.06771851322016419</v>
      </c>
      <c r="Z127" s="2">
        <v>1</v>
      </c>
    </row>
    <row r="128" spans="1:26" ht="15">
      <c r="A128" s="1">
        <v>337447</v>
      </c>
      <c r="B128" t="s">
        <v>204</v>
      </c>
      <c r="C128" t="s">
        <v>205</v>
      </c>
      <c r="D128" t="s">
        <v>2</v>
      </c>
      <c r="E128" s="2">
        <v>11791</v>
      </c>
      <c r="F128" s="3">
        <v>1139</v>
      </c>
      <c r="G128" s="3">
        <v>1022</v>
      </c>
      <c r="H128" s="2">
        <v>19</v>
      </c>
      <c r="I128" s="2">
        <v>5.6</v>
      </c>
      <c r="J128" s="2">
        <v>7.6</v>
      </c>
      <c r="K128" s="2">
        <v>3.7</v>
      </c>
      <c r="L128" s="2">
        <v>0.3</v>
      </c>
      <c r="M128" s="2">
        <v>1.5</v>
      </c>
      <c r="N128" s="2">
        <v>0.3</v>
      </c>
      <c r="O128" s="4">
        <v>4101746</v>
      </c>
      <c r="P128" s="4">
        <v>5009165</v>
      </c>
      <c r="Q128" s="4">
        <v>4205625</v>
      </c>
      <c r="R128" s="2">
        <v>0.2</v>
      </c>
      <c r="S128" s="2">
        <v>61</v>
      </c>
      <c r="T128" s="4">
        <v>32033</v>
      </c>
      <c r="U128" s="4">
        <f t="shared" si="3"/>
        <v>4237658</v>
      </c>
      <c r="V128" s="4">
        <f t="shared" si="4"/>
        <v>135912</v>
      </c>
      <c r="W128" s="8">
        <f t="shared" si="5"/>
        <v>0.032072432461515296</v>
      </c>
      <c r="Z128" s="2">
        <v>1</v>
      </c>
    </row>
    <row r="129" spans="1:26" ht="15">
      <c r="A129" s="1">
        <v>337448</v>
      </c>
      <c r="B129" t="s">
        <v>206</v>
      </c>
      <c r="C129" t="s">
        <v>90</v>
      </c>
      <c r="D129" t="s">
        <v>2</v>
      </c>
      <c r="E129" s="2">
        <v>11354</v>
      </c>
      <c r="F129" s="2">
        <v>41</v>
      </c>
      <c r="G129" s="2">
        <v>35</v>
      </c>
      <c r="H129" s="2">
        <v>28.5</v>
      </c>
      <c r="I129" s="2">
        <v>10</v>
      </c>
      <c r="J129" s="2">
        <v>4.5</v>
      </c>
      <c r="K129" s="2">
        <v>0.1</v>
      </c>
      <c r="L129" s="2">
        <v>0</v>
      </c>
      <c r="M129" s="2">
        <v>14</v>
      </c>
      <c r="N129" s="2">
        <v>0</v>
      </c>
      <c r="O129" s="4">
        <v>113546</v>
      </c>
      <c r="P129" s="4">
        <v>132747</v>
      </c>
      <c r="Q129" s="4">
        <v>108048</v>
      </c>
      <c r="R129" s="2">
        <v>1.1</v>
      </c>
      <c r="S129" s="2">
        <v>0</v>
      </c>
      <c r="T129" s="4">
        <v>0</v>
      </c>
      <c r="U129" s="4">
        <f t="shared" si="3"/>
        <v>108048</v>
      </c>
      <c r="V129" s="4">
        <f t="shared" si="4"/>
        <v>-5498</v>
      </c>
      <c r="W129" s="8">
        <f t="shared" si="5"/>
        <v>-0.050884791944321044</v>
      </c>
      <c r="Z129" s="2">
        <v>1</v>
      </c>
    </row>
    <row r="130" spans="1:26" ht="15">
      <c r="A130" s="1">
        <v>337449</v>
      </c>
      <c r="B130" t="s">
        <v>207</v>
      </c>
      <c r="C130" t="s">
        <v>208</v>
      </c>
      <c r="D130" t="s">
        <v>2</v>
      </c>
      <c r="E130" s="2">
        <v>13827</v>
      </c>
      <c r="F130" s="2">
        <v>228</v>
      </c>
      <c r="G130" s="2">
        <v>197</v>
      </c>
      <c r="H130" s="2">
        <v>15.4</v>
      </c>
      <c r="I130" s="2">
        <v>8.3</v>
      </c>
      <c r="J130" s="2">
        <v>3.3</v>
      </c>
      <c r="K130" s="2">
        <v>2</v>
      </c>
      <c r="L130" s="2">
        <v>0.1</v>
      </c>
      <c r="M130" s="2">
        <v>1.7</v>
      </c>
      <c r="N130" s="2">
        <v>0</v>
      </c>
      <c r="O130" s="4">
        <v>919892</v>
      </c>
      <c r="P130" s="4">
        <v>543657</v>
      </c>
      <c r="Q130" s="4">
        <v>621701</v>
      </c>
      <c r="R130" s="2">
        <v>0</v>
      </c>
      <c r="S130" s="2">
        <v>32</v>
      </c>
      <c r="T130" s="4">
        <v>12345</v>
      </c>
      <c r="U130" s="4">
        <f t="shared" si="3"/>
        <v>634046</v>
      </c>
      <c r="V130" s="4">
        <f t="shared" si="4"/>
        <v>-285846</v>
      </c>
      <c r="W130" s="8">
        <f t="shared" si="5"/>
        <v>-0.4508284887847254</v>
      </c>
      <c r="Z130" s="2">
        <v>1</v>
      </c>
    </row>
    <row r="131" spans="1:26" ht="15">
      <c r="A131" s="1">
        <v>337450</v>
      </c>
      <c r="B131" t="s">
        <v>209</v>
      </c>
      <c r="C131" t="s">
        <v>92</v>
      </c>
      <c r="D131" t="s">
        <v>2</v>
      </c>
      <c r="E131" s="2">
        <v>11236</v>
      </c>
      <c r="F131" s="2">
        <v>626</v>
      </c>
      <c r="G131" s="2">
        <v>362</v>
      </c>
      <c r="H131" s="2">
        <v>33.6</v>
      </c>
      <c r="I131" s="2">
        <v>28.1</v>
      </c>
      <c r="J131" s="2">
        <v>4.3</v>
      </c>
      <c r="K131" s="2">
        <v>0.5</v>
      </c>
      <c r="L131" s="2">
        <v>0.1</v>
      </c>
      <c r="M131" s="2">
        <v>0.6</v>
      </c>
      <c r="N131" s="2">
        <v>0</v>
      </c>
      <c r="O131" s="4">
        <v>3311285</v>
      </c>
      <c r="P131" s="4">
        <v>2380521</v>
      </c>
      <c r="Q131" s="4">
        <v>1799446</v>
      </c>
      <c r="R131" s="2">
        <v>8.9</v>
      </c>
      <c r="S131" s="2">
        <v>20</v>
      </c>
      <c r="T131" s="4">
        <v>9877</v>
      </c>
      <c r="U131" s="4">
        <f t="shared" si="3"/>
        <v>1809323</v>
      </c>
      <c r="V131" s="4">
        <f t="shared" si="4"/>
        <v>-1501962</v>
      </c>
      <c r="W131" s="8">
        <f t="shared" si="5"/>
        <v>-0.8301237534702206</v>
      </c>
      <c r="Z131" s="2">
        <v>1</v>
      </c>
    </row>
    <row r="132" spans="1:26" ht="15">
      <c r="A132" s="1">
        <v>337451</v>
      </c>
      <c r="B132" t="s">
        <v>210</v>
      </c>
      <c r="C132" t="s">
        <v>92</v>
      </c>
      <c r="D132" t="s">
        <v>2</v>
      </c>
      <c r="E132" s="2">
        <v>11201</v>
      </c>
      <c r="F132" s="2">
        <v>151</v>
      </c>
      <c r="G132" s="2">
        <v>121</v>
      </c>
      <c r="H132" s="2">
        <v>26.6</v>
      </c>
      <c r="I132" s="2">
        <v>10.1</v>
      </c>
      <c r="J132" s="2">
        <v>11.3</v>
      </c>
      <c r="K132" s="2">
        <v>0.4</v>
      </c>
      <c r="L132" s="2">
        <v>0.1</v>
      </c>
      <c r="M132" s="2">
        <v>4.5</v>
      </c>
      <c r="N132" s="2">
        <v>0.2</v>
      </c>
      <c r="O132" s="4">
        <v>590962</v>
      </c>
      <c r="P132" s="4">
        <v>691879</v>
      </c>
      <c r="Q132" s="4">
        <v>574604</v>
      </c>
      <c r="R132" s="2">
        <v>1.6</v>
      </c>
      <c r="S132" s="2">
        <v>0</v>
      </c>
      <c r="T132" s="4">
        <v>0</v>
      </c>
      <c r="U132" s="4">
        <f t="shared" si="3"/>
        <v>574604</v>
      </c>
      <c r="V132" s="4">
        <f t="shared" si="4"/>
        <v>-16358</v>
      </c>
      <c r="W132" s="8">
        <f t="shared" si="5"/>
        <v>-0.02846830164774349</v>
      </c>
      <c r="Z132" s="2">
        <v>1</v>
      </c>
    </row>
    <row r="133" spans="1:26" ht="15">
      <c r="A133" s="1">
        <v>337452</v>
      </c>
      <c r="B133" t="s">
        <v>211</v>
      </c>
      <c r="C133" t="s">
        <v>92</v>
      </c>
      <c r="D133" t="s">
        <v>2</v>
      </c>
      <c r="E133" s="2">
        <v>11220</v>
      </c>
      <c r="F133" s="2">
        <v>239</v>
      </c>
      <c r="G133" s="2">
        <v>208</v>
      </c>
      <c r="H133" s="2">
        <v>24.8</v>
      </c>
      <c r="I133" s="2">
        <v>6.6</v>
      </c>
      <c r="J133" s="2">
        <v>9.1</v>
      </c>
      <c r="K133" s="2">
        <v>0.5</v>
      </c>
      <c r="L133" s="2">
        <v>0.1</v>
      </c>
      <c r="M133" s="2">
        <v>8.4</v>
      </c>
      <c r="N133" s="2">
        <v>0.1</v>
      </c>
      <c r="O133" s="4">
        <v>917317</v>
      </c>
      <c r="P133" s="4">
        <v>958247</v>
      </c>
      <c r="Q133" s="4">
        <v>771214</v>
      </c>
      <c r="R133" s="2">
        <v>1.8</v>
      </c>
      <c r="S133" s="2">
        <v>22</v>
      </c>
      <c r="T133" s="4">
        <v>12029</v>
      </c>
      <c r="U133" s="4">
        <f t="shared" si="3"/>
        <v>783243</v>
      </c>
      <c r="V133" s="4">
        <f t="shared" si="4"/>
        <v>-134074</v>
      </c>
      <c r="W133" s="8">
        <f t="shared" si="5"/>
        <v>-0.1711780379779966</v>
      </c>
      <c r="Z133" s="2">
        <v>1</v>
      </c>
    </row>
    <row r="134" spans="1:26" ht="15">
      <c r="A134" s="1">
        <v>337453</v>
      </c>
      <c r="B134" t="s">
        <v>212</v>
      </c>
      <c r="C134" t="s">
        <v>151</v>
      </c>
      <c r="D134" t="s">
        <v>2</v>
      </c>
      <c r="E134" s="2">
        <v>10805</v>
      </c>
      <c r="F134" s="2">
        <v>142</v>
      </c>
      <c r="G134" s="2">
        <v>117</v>
      </c>
      <c r="H134" s="2">
        <v>22.5</v>
      </c>
      <c r="I134" s="2">
        <v>6.1</v>
      </c>
      <c r="J134" s="2">
        <v>7.6</v>
      </c>
      <c r="K134" s="2">
        <v>2.4</v>
      </c>
      <c r="L134" s="2">
        <v>0.1</v>
      </c>
      <c r="M134" s="2">
        <v>5.7</v>
      </c>
      <c r="N134" s="2">
        <v>0.5</v>
      </c>
      <c r="O134" s="4">
        <v>501224</v>
      </c>
      <c r="P134" s="4">
        <v>619861</v>
      </c>
      <c r="Q134" s="4">
        <v>507429</v>
      </c>
      <c r="R134" s="2">
        <v>0.7</v>
      </c>
      <c r="S134" s="2">
        <v>19</v>
      </c>
      <c r="T134" s="4">
        <v>11210</v>
      </c>
      <c r="U134" s="4">
        <f t="shared" si="3"/>
        <v>518639</v>
      </c>
      <c r="V134" s="4">
        <f t="shared" si="4"/>
        <v>17415</v>
      </c>
      <c r="W134" s="8">
        <f t="shared" si="5"/>
        <v>0.03357826927785994</v>
      </c>
      <c r="Z134" s="2">
        <v>1</v>
      </c>
    </row>
    <row r="135" spans="1:26" ht="15">
      <c r="A135" s="1">
        <v>337454</v>
      </c>
      <c r="B135" t="s">
        <v>213</v>
      </c>
      <c r="C135" t="s">
        <v>175</v>
      </c>
      <c r="D135" t="s">
        <v>2</v>
      </c>
      <c r="E135" s="2">
        <v>12550</v>
      </c>
      <c r="F135" s="2">
        <v>85</v>
      </c>
      <c r="G135" s="2">
        <v>80</v>
      </c>
      <c r="H135" s="2">
        <v>16.5</v>
      </c>
      <c r="I135" s="2">
        <v>7.1</v>
      </c>
      <c r="J135" s="2">
        <v>6.5</v>
      </c>
      <c r="K135" s="2">
        <v>1.5</v>
      </c>
      <c r="L135" s="2">
        <v>0.4</v>
      </c>
      <c r="M135" s="2">
        <v>1</v>
      </c>
      <c r="N135" s="2">
        <v>0.2</v>
      </c>
      <c r="O135" s="4">
        <v>225771</v>
      </c>
      <c r="P135" s="4">
        <v>302963</v>
      </c>
      <c r="Q135" s="4">
        <v>269173</v>
      </c>
      <c r="R135" s="2">
        <v>0.3</v>
      </c>
      <c r="S135" s="2">
        <v>18</v>
      </c>
      <c r="T135" s="4">
        <v>7388</v>
      </c>
      <c r="U135" s="4">
        <f aca="true" t="shared" si="6" ref="U135">+Q135+T135</f>
        <v>276561</v>
      </c>
      <c r="V135" s="4">
        <f aca="true" t="shared" si="7" ref="V135">+U135-O135</f>
        <v>50790</v>
      </c>
      <c r="W135" s="8">
        <f aca="true" t="shared" si="8" ref="W135:W137">+V135/U135</f>
        <v>0.18364845368652846</v>
      </c>
      <c r="Z135" s="2">
        <v>1</v>
      </c>
    </row>
    <row r="137" spans="2:26" ht="15">
      <c r="B137" s="7" t="s">
        <v>233</v>
      </c>
      <c r="F137" s="3">
        <f>SUM(F6:F135)</f>
        <v>228007</v>
      </c>
      <c r="G137" s="3">
        <f>SUM(G6:G135)</f>
        <v>163078</v>
      </c>
      <c r="O137" s="4">
        <f>SUM(O6:O135)</f>
        <v>840662360</v>
      </c>
      <c r="P137" s="4">
        <f aca="true" t="shared" si="9" ref="P137:Q137">SUM(P6:P135)</f>
        <v>798555426</v>
      </c>
      <c r="Q137" s="4">
        <f t="shared" si="9"/>
        <v>695776490</v>
      </c>
      <c r="T137" s="4">
        <f aca="true" t="shared" si="10" ref="T137:V137">SUM(T6:T135)</f>
        <v>15469040</v>
      </c>
      <c r="U137" s="4">
        <f t="shared" si="10"/>
        <v>711245530</v>
      </c>
      <c r="V137" s="4">
        <f t="shared" si="10"/>
        <v>-129416830</v>
      </c>
      <c r="W137" s="8">
        <f t="shared" si="8"/>
        <v>-0.1819580222880276</v>
      </c>
      <c r="Y137" s="2">
        <v>74</v>
      </c>
      <c r="Z137" s="2">
        <f>SUM(Z6:Z135)</f>
        <v>130</v>
      </c>
    </row>
    <row r="138" ht="15">
      <c r="Y138" s="9">
        <v>0.57</v>
      </c>
    </row>
  </sheetData>
  <mergeCells count="1">
    <mergeCell ref="A2:Z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 Conole</dc:creator>
  <cp:keywords/>
  <dc:description/>
  <cp:lastModifiedBy>Pat Conole</cp:lastModifiedBy>
  <dcterms:created xsi:type="dcterms:W3CDTF">2018-04-12T15:06:20Z</dcterms:created>
  <dcterms:modified xsi:type="dcterms:W3CDTF">2018-04-18T15:19:50Z</dcterms:modified>
  <cp:category/>
  <cp:version/>
  <cp:contentType/>
  <cp:contentStatus/>
</cp:coreProperties>
</file>